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rocvantwente.sharepoint.com/sites/TWP_1350VAVOLyceumvanTwente-Management/Gedeelde documenten/Management/JAARPLANNING/"/>
    </mc:Choice>
  </mc:AlternateContent>
  <xr:revisionPtr revIDLastSave="0" documentId="8_{E151DC4B-5ACB-4F97-9274-F2DABEB20B22}" xr6:coauthVersionLast="47" xr6:coauthVersionMax="47" xr10:uidLastSave="{00000000-0000-0000-0000-000000000000}"/>
  <bookViews>
    <workbookView xWindow="-120" yWindow="-120" windowWidth="29040" windowHeight="15720" xr2:uid="{00000000-000D-0000-FFFF-FFFF00000000}"/>
  </bookViews>
  <sheets>
    <sheet name="Jaarkalender 2026-2027" sheetId="5" r:id="rId1"/>
    <sheet name="Totstandkoming" sheetId="4" r:id="rId2"/>
  </sheets>
  <definedNames>
    <definedName name="_xlnm.Print_Area" localSheetId="0">'Jaarkalender 2026-2027'!$A$1:$O$55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5" l="1"/>
  <c r="F6" i="5" s="1"/>
  <c r="F7" i="5" s="1"/>
  <c r="F8" i="5" s="1"/>
  <c r="F9" i="5" s="1"/>
  <c r="F10" i="5" s="1"/>
  <c r="F11" i="5" s="1"/>
  <c r="F12" i="5" s="1"/>
  <c r="F13" i="5" s="1"/>
  <c r="F14" i="5" s="1"/>
  <c r="F15" i="5" s="1"/>
  <c r="F16" i="5" s="1"/>
  <c r="F17" i="5" s="1"/>
  <c r="F18" i="5" s="1"/>
  <c r="F19" i="5" s="1"/>
  <c r="F20" i="5" s="1"/>
  <c r="F21" i="5" s="1"/>
  <c r="F22" i="5" s="1"/>
  <c r="F23" i="5" s="1"/>
  <c r="F24" i="5" s="1"/>
  <c r="F25" i="5" s="1"/>
  <c r="F26" i="5" s="1"/>
  <c r="F27" i="5" s="1"/>
  <c r="F28" i="5" s="1"/>
  <c r="F29" i="5" s="1"/>
  <c r="F30" i="5" s="1"/>
  <c r="F31" i="5" s="1"/>
  <c r="F32" i="5" s="1"/>
  <c r="F33" i="5" s="1"/>
  <c r="F34" i="5" s="1"/>
  <c r="F35" i="5" s="1"/>
  <c r="F36" i="5" s="1"/>
  <c r="F37" i="5" s="1"/>
  <c r="F38" i="5" s="1"/>
  <c r="F39" i="5" s="1"/>
  <c r="F40" i="5" s="1"/>
  <c r="F41" i="5" s="1"/>
  <c r="F42" i="5" s="1"/>
  <c r="F43" i="5" s="1"/>
  <c r="F44" i="5" s="1"/>
  <c r="F45" i="5" s="1"/>
  <c r="F46" i="5" s="1"/>
  <c r="F47" i="5" s="1"/>
  <c r="F48" i="5" s="1"/>
  <c r="F49" i="5" s="1"/>
  <c r="F50" i="5" s="1"/>
  <c r="F51" i="5" s="1"/>
  <c r="H4" i="5"/>
  <c r="J4" i="5" s="1"/>
  <c r="L4" i="5" s="1"/>
  <c r="N4" i="5" s="1"/>
  <c r="H5" i="5" l="1"/>
  <c r="Q52" i="5" l="1"/>
  <c r="D47" i="5"/>
  <c r="D40" i="5"/>
  <c r="D41" i="5" s="1"/>
  <c r="D42" i="5" s="1"/>
  <c r="D43" i="5" s="1"/>
  <c r="D44" i="5" s="1"/>
  <c r="D45" i="5" s="1"/>
  <c r="D37" i="5"/>
  <c r="D31" i="5"/>
  <c r="D32" i="5" s="1"/>
  <c r="D33" i="5" s="1"/>
  <c r="D34" i="5" s="1"/>
  <c r="D27" i="5"/>
  <c r="D17" i="5"/>
  <c r="D18" i="5" s="1"/>
  <c r="D19" i="5" s="1"/>
  <c r="B5" i="5"/>
  <c r="B6" i="5" s="1"/>
  <c r="B7" i="5" s="1"/>
  <c r="B8" i="5" s="1"/>
  <c r="B9" i="5" s="1"/>
  <c r="B10" i="5" s="1"/>
  <c r="B11" i="5" s="1"/>
  <c r="B12" i="5" s="1"/>
  <c r="B13" i="5" s="1"/>
  <c r="B14" i="5" s="1"/>
  <c r="B15" i="5" s="1"/>
  <c r="B16" i="5" s="1"/>
  <c r="B17" i="5" s="1"/>
  <c r="B18" i="5" s="1"/>
  <c r="B19" i="5" s="1"/>
  <c r="B20" i="5" s="1"/>
  <c r="B21" i="5" s="1"/>
  <c r="D4" i="5"/>
  <c r="D5" i="5" s="1"/>
  <c r="D6" i="5" s="1"/>
  <c r="D7" i="5" s="1"/>
  <c r="D8" i="5" s="1"/>
  <c r="D9" i="5" s="1"/>
  <c r="D10" i="5" s="1"/>
  <c r="D12" i="5" s="1"/>
  <c r="P34" i="5" l="1"/>
  <c r="P45" i="5"/>
  <c r="P47" i="5"/>
  <c r="H6" i="5"/>
  <c r="P23" i="5"/>
  <c r="P13" i="5"/>
  <c r="H7" i="5" l="1"/>
  <c r="H8" i="5" s="1"/>
  <c r="P52" i="5"/>
  <c r="H9" i="5" l="1"/>
  <c r="H10" i="5" s="1"/>
  <c r="H11" i="5" s="1"/>
  <c r="H12" i="5" s="1"/>
  <c r="H13" i="5" s="1"/>
  <c r="H14" i="5" s="1"/>
  <c r="H15" i="5" s="1"/>
  <c r="H16" i="5" s="1"/>
  <c r="H17" i="5" s="1"/>
  <c r="H18" i="5" s="1"/>
  <c r="H19" i="5" s="1"/>
  <c r="H20" i="5" s="1"/>
  <c r="H21" i="5" s="1"/>
  <c r="H22" i="5" s="1"/>
  <c r="H23" i="5" s="1"/>
  <c r="H24" i="5" s="1"/>
  <c r="H25" i="5" s="1"/>
  <c r="H26" i="5" s="1"/>
  <c r="H27" i="5" s="1"/>
  <c r="H28" i="5" s="1"/>
  <c r="H29" i="5" s="1"/>
  <c r="H30" i="5" s="1"/>
  <c r="H31" i="5" s="1"/>
  <c r="H32" i="5" s="1"/>
  <c r="H33" i="5" s="1"/>
  <c r="H34" i="5" s="1"/>
  <c r="H35" i="5" s="1"/>
  <c r="H36" i="5" s="1"/>
  <c r="H37" i="5" s="1"/>
  <c r="H38" i="5" s="1"/>
  <c r="H39" i="5" l="1"/>
  <c r="H40" i="5" s="1"/>
  <c r="H41" i="5" s="1"/>
  <c r="H42" i="5" s="1"/>
  <c r="H43" i="5" s="1"/>
  <c r="H44" i="5" s="1"/>
  <c r="H45" i="5" s="1"/>
  <c r="H46" i="5" s="1"/>
  <c r="H47" i="5" s="1"/>
  <c r="H48" i="5" s="1"/>
  <c r="H49" i="5" s="1"/>
  <c r="H50" i="5" s="1"/>
  <c r="H51" i="5" s="1"/>
  <c r="L5" i="5" l="1"/>
  <c r="L6" i="5" s="1"/>
  <c r="L7" i="5" s="1"/>
  <c r="L8" i="5" s="1"/>
  <c r="L9" i="5" s="1"/>
  <c r="L10" i="5" s="1"/>
  <c r="L11" i="5" s="1"/>
  <c r="L12" i="5" s="1"/>
  <c r="L13" i="5" s="1"/>
  <c r="L14" i="5" s="1"/>
  <c r="L15" i="5" s="1"/>
  <c r="L16" i="5" s="1"/>
  <c r="L17" i="5" s="1"/>
  <c r="L18" i="5" s="1"/>
  <c r="L19" i="5" s="1"/>
  <c r="L20" i="5" s="1"/>
  <c r="L21" i="5" s="1"/>
  <c r="L22" i="5" s="1"/>
  <c r="L23" i="5" s="1"/>
  <c r="L24" i="5" s="1"/>
  <c r="L25" i="5" s="1"/>
  <c r="L26" i="5" s="1"/>
  <c r="L27" i="5" s="1"/>
  <c r="L28" i="5" s="1"/>
  <c r="L29" i="5" s="1"/>
  <c r="L30" i="5" s="1"/>
  <c r="L31" i="5" s="1"/>
  <c r="L32" i="5" s="1"/>
  <c r="L33" i="5" s="1"/>
  <c r="L34" i="5" s="1"/>
  <c r="L35" i="5" s="1"/>
  <c r="L36" i="5" s="1"/>
  <c r="L37" i="5" s="1"/>
  <c r="L38" i="5" s="1"/>
  <c r="L39" i="5" s="1"/>
  <c r="L40" i="5" s="1"/>
  <c r="L41" i="5" s="1"/>
  <c r="L42" i="5" s="1"/>
  <c r="L43" i="5" s="1"/>
  <c r="L44" i="5" s="1"/>
  <c r="L45" i="5" s="1"/>
  <c r="L46" i="5" s="1"/>
  <c r="L47" i="5" s="1"/>
  <c r="L48" i="5" s="1"/>
  <c r="L49" i="5" s="1"/>
  <c r="L50" i="5" s="1"/>
  <c r="L51" i="5" s="1"/>
  <c r="N5" i="5"/>
  <c r="N6" i="5" s="1"/>
  <c r="N7" i="5" s="1"/>
  <c r="N8" i="5" s="1"/>
  <c r="N9" i="5" s="1"/>
  <c r="N10" i="5" s="1"/>
  <c r="N11" i="5" s="1"/>
  <c r="N12" i="5" s="1"/>
  <c r="N13" i="5" s="1"/>
  <c r="N14" i="5" s="1"/>
  <c r="N15" i="5" s="1"/>
  <c r="N16" i="5" s="1"/>
  <c r="N17" i="5" s="1"/>
  <c r="N18" i="5" s="1"/>
  <c r="N19" i="5" s="1"/>
  <c r="N20" i="5" s="1"/>
  <c r="N21" i="5" s="1"/>
  <c r="N22" i="5" s="1"/>
  <c r="N23" i="5" s="1"/>
  <c r="N24" i="5" s="1"/>
  <c r="N25" i="5" s="1"/>
  <c r="N26" i="5" s="1"/>
  <c r="N27" i="5" s="1"/>
  <c r="N28" i="5" s="1"/>
  <c r="N29" i="5" s="1"/>
  <c r="N30" i="5" s="1"/>
  <c r="N31" i="5" s="1"/>
  <c r="N32" i="5" s="1"/>
  <c r="N33" i="5" s="1"/>
  <c r="N34" i="5" s="1"/>
  <c r="N35" i="5" s="1"/>
  <c r="N36" i="5" s="1"/>
  <c r="N37" i="5" s="1"/>
  <c r="N38" i="5" s="1"/>
  <c r="N39" i="5" s="1"/>
  <c r="N40" i="5" s="1"/>
  <c r="N41" i="5" s="1"/>
  <c r="N42" i="5" s="1"/>
  <c r="N43" i="5" s="1"/>
  <c r="N44" i="5" s="1"/>
  <c r="N45" i="5" s="1"/>
  <c r="N46" i="5" s="1"/>
  <c r="N47" i="5" s="1"/>
  <c r="N48" i="5" s="1"/>
  <c r="N49" i="5" s="1"/>
  <c r="N50" i="5" s="1"/>
  <c r="N51" i="5" s="1"/>
  <c r="J5" i="5"/>
  <c r="J6" i="5" s="1"/>
  <c r="J7" i="5" s="1"/>
  <c r="J8" i="5" s="1"/>
  <c r="J9" i="5" s="1"/>
  <c r="J10" i="5" s="1"/>
  <c r="J11" i="5" s="1"/>
  <c r="J12" i="5" s="1"/>
  <c r="J13" i="5" s="1"/>
  <c r="J14" i="5" s="1"/>
  <c r="J15" i="5" s="1"/>
  <c r="J16" i="5" s="1"/>
  <c r="J17" i="5" s="1"/>
  <c r="J18" i="5" s="1"/>
  <c r="J19" i="5" s="1"/>
  <c r="J20" i="5" s="1"/>
  <c r="J21" i="5" s="1"/>
  <c r="J22" i="5" s="1"/>
  <c r="J23" i="5" s="1"/>
  <c r="J24" i="5" s="1"/>
  <c r="J25" i="5" s="1"/>
  <c r="J26" i="5" s="1"/>
  <c r="J27" i="5" s="1"/>
  <c r="J28" i="5" s="1"/>
  <c r="J29" i="5" s="1"/>
  <c r="J30" i="5" s="1"/>
  <c r="J31" i="5" s="1"/>
  <c r="J32" i="5" s="1"/>
  <c r="J33" i="5" s="1"/>
  <c r="J34" i="5" s="1"/>
  <c r="J35" i="5" s="1"/>
  <c r="J36" i="5" s="1"/>
  <c r="J37" i="5" s="1"/>
  <c r="J38" i="5" s="1"/>
  <c r="J39" i="5" s="1"/>
  <c r="J40" i="5" s="1"/>
  <c r="J41" i="5" s="1"/>
  <c r="J42" i="5" s="1"/>
  <c r="J43" i="5" s="1"/>
  <c r="J44" i="5" s="1"/>
  <c r="J45" i="5" s="1"/>
  <c r="J46" i="5" s="1"/>
  <c r="J47" i="5" s="1"/>
  <c r="J48" i="5" s="1"/>
  <c r="J49" i="5" s="1"/>
  <c r="J50" i="5" s="1"/>
  <c r="J51" i="5" s="1"/>
</calcChain>
</file>

<file path=xl/sharedStrings.xml><?xml version="1.0" encoding="utf-8"?>
<sst xmlns="http://schemas.openxmlformats.org/spreadsheetml/2006/main" count="221" uniqueCount="122">
  <si>
    <t>jaarkalender 2026-2027</t>
  </si>
  <si>
    <t>week</t>
  </si>
  <si>
    <t>ond</t>
  </si>
  <si>
    <t>les</t>
  </si>
  <si>
    <t>P</t>
  </si>
  <si>
    <t>dat</t>
  </si>
  <si>
    <t>maandag</t>
  </si>
  <si>
    <t>dinsdag</t>
  </si>
  <si>
    <t>woensdag</t>
  </si>
  <si>
    <t>donderdag</t>
  </si>
  <si>
    <t>vrijdag</t>
  </si>
  <si>
    <t>periode</t>
  </si>
  <si>
    <t>dagen</t>
  </si>
  <si>
    <t>E</t>
  </si>
  <si>
    <t>zomervakantie</t>
  </si>
  <si>
    <t xml:space="preserve">zomervakantie
</t>
  </si>
  <si>
    <t xml:space="preserve">zomervakantie </t>
  </si>
  <si>
    <t>R</t>
  </si>
  <si>
    <t>introductie mavo en vwo</t>
  </si>
  <si>
    <t xml:space="preserve">introductie havo
</t>
  </si>
  <si>
    <t>I</t>
  </si>
  <si>
    <t>start lessen</t>
  </si>
  <si>
    <t>havo/vwo pws  startbijeenkomst training 1</t>
  </si>
  <si>
    <t>O</t>
  </si>
  <si>
    <t>havo/vwo pws vaststellen vak, onderwerp, docent</t>
  </si>
  <si>
    <t>leerlingenraad</t>
  </si>
  <si>
    <t>D</t>
  </si>
  <si>
    <t>havo/vwo pws training 2</t>
  </si>
  <si>
    <t>havo/vwo pws onderzoeksopzet inleveren in Teams</t>
  </si>
  <si>
    <t>10-10 deadline aanvraag
 examenfaciliteiten</t>
  </si>
  <si>
    <t>herfstvakantie</t>
  </si>
  <si>
    <r>
      <rPr>
        <b/>
        <sz val="9"/>
        <color rgb="FF000000"/>
        <rFont val="Arial"/>
        <family val="2"/>
      </rPr>
      <t>SE1</t>
    </r>
    <r>
      <rPr>
        <b/>
        <sz val="9"/>
        <color rgb="FFFF0000"/>
        <rFont val="Arial"/>
        <family val="2"/>
      </rPr>
      <t xml:space="preserve"> </t>
    </r>
  </si>
  <si>
    <t>SE1</t>
  </si>
  <si>
    <t>16.00 uur deadline verzoek afwijking examenreglement</t>
  </si>
  <si>
    <t>inhaal SE1 12.00-17.00</t>
  </si>
  <si>
    <t>inhaal SE1 08.30-13.30</t>
  </si>
  <si>
    <t xml:space="preserve">leerlingenraad
</t>
  </si>
  <si>
    <t>rapportvergadering
lesvrije dag</t>
  </si>
  <si>
    <t>mavo/havo/vwo inf inleverdatum PO SE4</t>
  </si>
  <si>
    <t>havo/vwo inleverdatum maw PO SE4</t>
  </si>
  <si>
    <t>geen avondlessen</t>
  </si>
  <si>
    <t>havo/vwo pws verplichte
 tussentijdse evaluatie</t>
  </si>
  <si>
    <t>lesvrije dag</t>
  </si>
  <si>
    <t>kerstvakantie</t>
  </si>
  <si>
    <t>1e Kerstdag</t>
  </si>
  <si>
    <t>Nieuwjaarsdag</t>
  </si>
  <si>
    <t xml:space="preserve">mavo inleverdatum ak PO SE4 </t>
  </si>
  <si>
    <t>havo/vwo filosofie inleverdatum PO SE4</t>
  </si>
  <si>
    <t>SE2</t>
  </si>
  <si>
    <t xml:space="preserve">SE2 
</t>
  </si>
  <si>
    <t xml:space="preserve">SE2 </t>
  </si>
  <si>
    <t xml:space="preserve">inhaal SE2 12.00-17.00
mavo inf inleverdatum PO SE5 
</t>
  </si>
  <si>
    <t xml:space="preserve">inhaal SE2 08.30-13.30
klt Frans vwo
klt Duits mavo
</t>
  </si>
  <si>
    <t xml:space="preserve">klt Engels vwo
</t>
  </si>
  <si>
    <r>
      <t xml:space="preserve">klt Frans havo
klt Duits vwo
</t>
    </r>
    <r>
      <rPr>
        <sz val="9"/>
        <color rgb="FF000000"/>
        <rFont val="Arial"/>
        <family val="2"/>
      </rPr>
      <t xml:space="preserve">
</t>
    </r>
  </si>
  <si>
    <t>klt Engels havo</t>
  </si>
  <si>
    <t>klt Duits havo</t>
  </si>
  <si>
    <t>klt Engels mavo</t>
  </si>
  <si>
    <t xml:space="preserve"> lesvrije dag</t>
  </si>
  <si>
    <t>havo/vwo inleverdatum ak PO SE4</t>
  </si>
  <si>
    <t xml:space="preserve"> </t>
  </si>
  <si>
    <t>voorjaarsvakantie</t>
  </si>
  <si>
    <t>mavo inf  inleverdatum 
PO SE6
havo/vwo inf inleverdatum PO SE5</t>
  </si>
  <si>
    <t>havo/vwo pws inleveren definitieve versie</t>
  </si>
  <si>
    <t>mond. ex. PWS pres.</t>
  </si>
  <si>
    <t>SE3
mond. ex. PWS pres.</t>
  </si>
  <si>
    <t>SE3
mond.ex. PWS pres.</t>
  </si>
  <si>
    <t xml:space="preserve">SE3
mond. ex. PWS pres.
</t>
  </si>
  <si>
    <t xml:space="preserve">mond. ex. PWS pres.
</t>
  </si>
  <si>
    <t>Goede Vrijdag</t>
  </si>
  <si>
    <t>Tweede Paasdag</t>
  </si>
  <si>
    <t>examentraining
16.00 deadline verzoek afw. examenreglement</t>
  </si>
  <si>
    <t xml:space="preserve">examentraining
</t>
  </si>
  <si>
    <t xml:space="preserve">examentraining
</t>
  </si>
  <si>
    <t>08.00 deadline aanvraag herkansing
examentraining</t>
  </si>
  <si>
    <t>examentraining</t>
  </si>
  <si>
    <t>inhaal herk SE's</t>
  </si>
  <si>
    <t>cijfercontrole leerlingen 11.00/12.00/13.00/14.00 
exameninstructie
examentraining</t>
  </si>
  <si>
    <t>examentraining
leerlingenraad</t>
  </si>
  <si>
    <t>meivakantie</t>
  </si>
  <si>
    <t>Koningsdag</t>
  </si>
  <si>
    <t>Bevrijdingsdag</t>
  </si>
  <si>
    <t>Hemelvaartsdag</t>
  </si>
  <si>
    <t>dag na Hemelvaart</t>
  </si>
  <si>
    <t>CE1</t>
  </si>
  <si>
    <t>Tweede Pinksterdag</t>
  </si>
  <si>
    <t>normering CE1</t>
  </si>
  <si>
    <t xml:space="preserve">CE2
</t>
  </si>
  <si>
    <t>CE2</t>
  </si>
  <si>
    <t>normering CE2</t>
  </si>
  <si>
    <t>diplomauitreiking</t>
  </si>
  <si>
    <t>zomervakantie 19-07 tm 21-08</t>
  </si>
  <si>
    <t>Totstandkoming jaarplanning</t>
  </si>
  <si>
    <t>Start schooljaar is altijd week 35, i.v.m. vastgestelde start zomervakantie in week 29</t>
  </si>
  <si>
    <t>Advies schoolvakanties regio noord aanhouden m.u.v. zomer, volgens besluit hierover altijd start week 29</t>
  </si>
  <si>
    <t>Voor de mei-vakantie gedlt vanuit de overheid één adviesweek. Tweede week af laten hangen van diverse feestdagen en vakantieplanning VO regio Twente (zover tijdig bekend)</t>
  </si>
  <si>
    <r>
      <t xml:space="preserve">Aandachtspunt: sommige jaren kennen een weeknummer 53. Dit is van groot belang om rekening mee te houden i.v.m. systemen, andere planingen. Het gaat hier om kalenderjaren </t>
    </r>
    <r>
      <rPr>
        <b/>
        <sz val="10"/>
        <color rgb="FFFF0000"/>
        <rFont val="Arial"/>
        <family val="2"/>
      </rPr>
      <t>2026</t>
    </r>
    <r>
      <rPr>
        <sz val="10"/>
        <rFont val="Arial"/>
        <family val="2"/>
      </rPr>
      <t>, 2032, 2037, 2043, 2048</t>
    </r>
  </si>
  <si>
    <t>NB: omdat 2026 een jaar is met 53 weken, telt het schooljaar net als in 2020-2021 41 i.p.v. 40 lesweken. De extra lesweek is net als in 2020-2021 toegevoegd aan periode 4</t>
  </si>
  <si>
    <t>Vastgestelde landelijke feestdagen worden gevolgd.</t>
  </si>
  <si>
    <t>Periode-indeling conform handboek roosterproces van 4 x 10 weken wordt aangehoiuden</t>
  </si>
  <si>
    <t>Wettelijke feestdagen 2026-2027:</t>
  </si>
  <si>
    <t>Kerstmis</t>
  </si>
  <si>
    <t>Vrijdag, 25 December 2026</t>
  </si>
  <si>
    <t>2de Kerstdag</t>
  </si>
  <si>
    <t>Zaterdag, 26 December 2026</t>
  </si>
  <si>
    <t>Vrijdag, 1 Januari 2027</t>
  </si>
  <si>
    <t>Rosenmontag (NB geen formele feestdag, vrijwel altijd onderwijsvrije dag)</t>
  </si>
  <si>
    <t>Maandag 8 februari 2027</t>
  </si>
  <si>
    <t>Goede vrijdag</t>
  </si>
  <si>
    <t>Vrijdag, 26 Maart 2027</t>
  </si>
  <si>
    <t>Pasen</t>
  </si>
  <si>
    <t>Zondag, 28 Maart 2027</t>
  </si>
  <si>
    <t>Paasmaandag</t>
  </si>
  <si>
    <t>Maandag, 29 Maart 2027</t>
  </si>
  <si>
    <t>Dinsdag, 27 April 2027</t>
  </si>
  <si>
    <t>Woensdag, 5 Mei 2027</t>
  </si>
  <si>
    <t>Donderdag, 6 Mei 2027</t>
  </si>
  <si>
    <t>Pinksteren</t>
  </si>
  <si>
    <t>Zondag, 16 Mei 2027</t>
  </si>
  <si>
    <t>Pinkstermaandag</t>
  </si>
  <si>
    <t>Maandag, 17 Mei 2027</t>
  </si>
  <si>
    <t>Advies vakantieweken rijksoverheid regio noord (betreft voorlopig advies, zie https://www.rijksoverheid.nl/onderwerpen/schoolvakanties/overzicht-schoolvakanties-per-schooljaar/overzicht-schoolvakanties-2026-2027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</si>
</sst>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numFmt numFmtId="165" formatCode="dd/mm"/>
  </numFmts>
  <fonts count="24" x14ac:knownFonts="1">
    <font>
      <sz val="10"/>
      <name val="Arial"/>
      <family val="2"/>
    </font>
    <font>
      <sz val="10"/>
      <name val="Arial"/>
      <family val="2"/>
    </font>
    <font>
      <b/>
      <sz val="20"/>
      <name val="Arial"/>
      <family val="2"/>
    </font>
    <font>
      <b/>
      <sz val="10"/>
      <name val="Arial"/>
      <family val="2"/>
    </font>
    <font>
      <sz val="7"/>
      <name val="Arial"/>
      <family val="2"/>
    </font>
    <font>
      <b/>
      <sz val="8"/>
      <name val="Arial"/>
      <family val="2"/>
    </font>
    <font>
      <sz val="8"/>
      <name val="Arial"/>
      <family val="2"/>
    </font>
    <font>
      <b/>
      <sz val="7"/>
      <name val="Arial"/>
      <family val="2"/>
    </font>
    <font>
      <sz val="8"/>
      <name val="Open Sans"/>
      <family val="2"/>
    </font>
    <font>
      <sz val="10"/>
      <name val="Open Sans"/>
      <family val="2"/>
    </font>
    <font>
      <b/>
      <sz val="9"/>
      <name val="Arial"/>
      <family val="2"/>
    </font>
    <font>
      <sz val="9"/>
      <name val="Arial"/>
      <family val="2"/>
    </font>
    <font>
      <b/>
      <sz val="18"/>
      <name val="Arial"/>
      <family val="2"/>
    </font>
    <font>
      <b/>
      <sz val="10"/>
      <color rgb="FFFF0000"/>
      <name val="Arial"/>
      <family val="2"/>
    </font>
    <font>
      <sz val="8"/>
      <color rgb="FFFF0000"/>
      <name val="Arial"/>
      <family val="2"/>
    </font>
    <font>
      <b/>
      <sz val="8"/>
      <color theme="1"/>
      <name val="Arial"/>
      <family val="2"/>
    </font>
    <font>
      <b/>
      <sz val="8"/>
      <color rgb="FF000000"/>
      <name val="Arial"/>
    </font>
    <font>
      <sz val="8"/>
      <color rgb="FF000000"/>
      <name val="Arial"/>
    </font>
    <font>
      <sz val="8"/>
      <color rgb="FF000000"/>
      <name val="Arial"/>
      <family val="2"/>
    </font>
    <font>
      <b/>
      <sz val="9"/>
      <color rgb="FF000000"/>
      <name val="Arial"/>
      <family val="2"/>
    </font>
    <font>
      <b/>
      <sz val="9"/>
      <color rgb="FFFF0000"/>
      <name val="Arial"/>
      <family val="2"/>
    </font>
    <font>
      <b/>
      <sz val="8"/>
      <color rgb="FF000000"/>
      <name val="Arial"/>
      <family val="2"/>
    </font>
    <font>
      <sz val="9"/>
      <color rgb="FF000000"/>
      <name val="Arial"/>
      <family val="2"/>
    </font>
    <font>
      <b/>
      <sz val="9"/>
      <color theme="1"/>
      <name val="Arial"/>
      <family val="2"/>
    </font>
  </fonts>
  <fills count="2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rgb="FFFFD9B3"/>
        <bgColor indexed="64"/>
      </patternFill>
    </fill>
    <fill>
      <patternFill patternType="solid">
        <fgColor indexed="47"/>
        <bgColor indexed="64"/>
      </patternFill>
    </fill>
    <fill>
      <patternFill patternType="solid">
        <fgColor theme="0" tint="-0.249977111117893"/>
        <bgColor indexed="64"/>
      </patternFill>
    </fill>
    <fill>
      <patternFill patternType="solid">
        <fgColor indexed="46"/>
        <bgColor indexed="64"/>
      </patternFill>
    </fill>
    <fill>
      <patternFill patternType="solid">
        <fgColor indexed="43"/>
        <bgColor indexed="64"/>
      </patternFill>
    </fill>
    <fill>
      <patternFill patternType="solid">
        <fgColor indexed="41"/>
        <bgColor indexed="64"/>
      </patternFill>
    </fill>
    <fill>
      <patternFill patternType="solid">
        <fgColor indexed="11"/>
        <bgColor indexed="64"/>
      </patternFill>
    </fill>
    <fill>
      <patternFill patternType="solid">
        <fgColor theme="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39997558519241921"/>
        <bgColor indexed="64"/>
      </patternFill>
    </fill>
  </fills>
  <borders count="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1">
    <xf numFmtId="0" fontId="0" fillId="0" borderId="0" xfId="0"/>
    <xf numFmtId="0" fontId="0" fillId="0" borderId="0" xfId="0" applyAlignment="1">
      <alignment horizontal="center" vertical="center"/>
    </xf>
    <xf numFmtId="164" fontId="1" fillId="0" borderId="0" xfId="0" applyNumberFormat="1" applyFont="1"/>
    <xf numFmtId="164" fontId="0" fillId="0" borderId="0" xfId="0" applyNumberFormat="1"/>
    <xf numFmtId="0" fontId="0" fillId="0" borderId="0" xfId="0" applyAlignment="1">
      <alignment horizontal="center"/>
    </xf>
    <xf numFmtId="0" fontId="0" fillId="0" borderId="0" xfId="0" applyAlignment="1">
      <alignment horizontal="right"/>
    </xf>
    <xf numFmtId="0" fontId="0" fillId="2" borderId="0" xfId="0" applyFill="1"/>
    <xf numFmtId="0" fontId="5" fillId="3" borderId="3" xfId="0" applyFont="1" applyFill="1" applyBorder="1" applyAlignment="1">
      <alignment horizontal="center"/>
    </xf>
    <xf numFmtId="0" fontId="5" fillId="4" borderId="3" xfId="0" applyFont="1" applyFill="1" applyBorder="1" applyAlignment="1">
      <alignment horizontal="center"/>
    </xf>
    <xf numFmtId="0" fontId="5" fillId="0" borderId="4" xfId="0" applyFont="1" applyBorder="1" applyAlignment="1" applyProtection="1">
      <alignment horizontal="center" vertical="top" wrapText="1"/>
      <protection locked="0"/>
    </xf>
    <xf numFmtId="0" fontId="6" fillId="0" borderId="4" xfId="0" applyFont="1" applyBorder="1" applyAlignment="1">
      <alignment horizontal="center" vertical="top" wrapText="1"/>
    </xf>
    <xf numFmtId="0" fontId="1" fillId="0" borderId="4" xfId="0" applyFont="1" applyBorder="1" applyAlignment="1" applyProtection="1">
      <alignment horizontal="center" vertical="top" wrapText="1"/>
      <protection locked="0"/>
    </xf>
    <xf numFmtId="0" fontId="0" fillId="0" borderId="4" xfId="0" applyBorder="1" applyAlignment="1">
      <alignment horizontal="center" vertical="top" wrapText="1"/>
    </xf>
    <xf numFmtId="0" fontId="5" fillId="0" borderId="3" xfId="0" applyFont="1" applyBorder="1" applyAlignment="1">
      <alignment horizontal="center"/>
    </xf>
    <xf numFmtId="165" fontId="1" fillId="0" borderId="4" xfId="0" applyNumberFormat="1" applyFont="1" applyBorder="1" applyAlignment="1" applyProtection="1">
      <alignment horizontal="center" vertical="top" wrapText="1"/>
      <protection locked="0"/>
    </xf>
    <xf numFmtId="0" fontId="1" fillId="0" borderId="0" xfId="0" applyFont="1"/>
    <xf numFmtId="14" fontId="0" fillId="0" borderId="0" xfId="0" applyNumberFormat="1"/>
    <xf numFmtId="14" fontId="0" fillId="0" borderId="0" xfId="0" applyNumberFormat="1" applyAlignment="1">
      <alignment horizontal="right"/>
    </xf>
    <xf numFmtId="14" fontId="1" fillId="0" borderId="0" xfId="0" applyNumberFormat="1" applyFont="1" applyAlignment="1">
      <alignment wrapText="1"/>
    </xf>
    <xf numFmtId="0" fontId="0" fillId="0" borderId="4" xfId="0" applyBorder="1"/>
    <xf numFmtId="0" fontId="0" fillId="4" borderId="4" xfId="0" applyFill="1" applyBorder="1" applyAlignment="1">
      <alignment horizontal="center" vertical="top" wrapText="1"/>
    </xf>
    <xf numFmtId="0" fontId="3" fillId="8" borderId="5" xfId="0" applyFont="1" applyFill="1" applyBorder="1" applyAlignment="1">
      <alignment horizontal="center"/>
    </xf>
    <xf numFmtId="0" fontId="0" fillId="0" borderId="2" xfId="0" applyBorder="1" applyAlignment="1">
      <alignment horizontal="center" vertical="top" wrapText="1"/>
    </xf>
    <xf numFmtId="0" fontId="6" fillId="0" borderId="4" xfId="0" applyFont="1" applyBorder="1" applyAlignment="1" applyProtection="1">
      <alignment horizontal="center" vertical="top" wrapText="1"/>
      <protection locked="0"/>
    </xf>
    <xf numFmtId="0" fontId="6" fillId="6" borderId="4" xfId="0" applyFont="1" applyFill="1" applyBorder="1" applyAlignment="1">
      <alignment horizontal="center" vertical="top" wrapText="1"/>
    </xf>
    <xf numFmtId="0" fontId="4" fillId="0" borderId="4" xfId="0" applyFont="1" applyBorder="1" applyAlignment="1" applyProtection="1">
      <alignment horizontal="center" vertical="top" wrapText="1"/>
      <protection locked="0"/>
    </xf>
    <xf numFmtId="0" fontId="6" fillId="4" borderId="4" xfId="0" applyFont="1" applyFill="1" applyBorder="1" applyAlignment="1">
      <alignment horizontal="center" vertical="top" wrapText="1"/>
    </xf>
    <xf numFmtId="0" fontId="6" fillId="6" borderId="2" xfId="0" applyFont="1" applyFill="1" applyBorder="1" applyAlignment="1">
      <alignment horizontal="center" vertical="top" wrapText="1"/>
    </xf>
    <xf numFmtId="0" fontId="6" fillId="9" borderId="2" xfId="0" applyFont="1" applyFill="1" applyBorder="1" applyAlignment="1">
      <alignment horizontal="center" vertical="top" wrapText="1"/>
    </xf>
    <xf numFmtId="0" fontId="0" fillId="0" borderId="0" xfId="0" applyAlignment="1">
      <alignment horizontal="center" vertical="top" wrapText="1"/>
    </xf>
    <xf numFmtId="0" fontId="0" fillId="0" borderId="0" xfId="0" applyAlignment="1">
      <alignment horizontal="right" vertical="top" wrapText="1"/>
    </xf>
    <xf numFmtId="0" fontId="0" fillId="2" borderId="0" xfId="0" applyFill="1" applyAlignment="1">
      <alignment horizontal="center" vertical="top" wrapText="1"/>
    </xf>
    <xf numFmtId="0" fontId="6" fillId="10" borderId="2" xfId="0" applyFont="1" applyFill="1" applyBorder="1" applyAlignment="1">
      <alignment horizontal="center" vertical="top" wrapText="1"/>
    </xf>
    <xf numFmtId="0" fontId="4" fillId="4" borderId="2" xfId="0" applyFont="1" applyFill="1" applyBorder="1" applyAlignment="1">
      <alignment horizontal="center" vertical="top" wrapText="1"/>
    </xf>
    <xf numFmtId="164" fontId="1" fillId="0" borderId="0" xfId="0" applyNumberFormat="1" applyFont="1" applyAlignment="1">
      <alignment horizontal="center" vertical="top" wrapText="1"/>
    </xf>
    <xf numFmtId="0" fontId="4" fillId="0" borderId="0" xfId="0" applyFont="1"/>
    <xf numFmtId="0" fontId="4" fillId="0" borderId="0" xfId="0" applyFont="1" applyAlignment="1">
      <alignment horizontal="center" vertical="top" wrapText="1"/>
    </xf>
    <xf numFmtId="0" fontId="4" fillId="0" borderId="0" xfId="0" applyFont="1" applyAlignment="1">
      <alignment horizontal="center" vertical="center" wrapText="1"/>
    </xf>
    <xf numFmtId="164" fontId="0" fillId="0" borderId="0" xfId="0" applyNumberFormat="1" applyAlignment="1">
      <alignment horizontal="center" vertical="top" wrapText="1"/>
    </xf>
    <xf numFmtId="164" fontId="3" fillId="0" borderId="0" xfId="0" applyNumberFormat="1" applyFont="1" applyAlignment="1">
      <alignment horizontal="center" vertical="top" wrapText="1"/>
    </xf>
    <xf numFmtId="0" fontId="3" fillId="11" borderId="4" xfId="0" applyFont="1" applyFill="1" applyBorder="1" applyAlignment="1">
      <alignment horizontal="center" vertical="top" wrapText="1"/>
    </xf>
    <xf numFmtId="0" fontId="0" fillId="0" borderId="8" xfId="0" applyBorder="1" applyAlignment="1">
      <alignment horizontal="center" vertical="top" wrapText="1"/>
    </xf>
    <xf numFmtId="0" fontId="0" fillId="4" borderId="8" xfId="0" applyFill="1" applyBorder="1" applyAlignment="1">
      <alignment horizontal="center" vertical="top" wrapText="1"/>
    </xf>
    <xf numFmtId="0" fontId="0" fillId="0" borderId="3" xfId="0" applyBorder="1" applyAlignment="1">
      <alignment horizontal="center" vertical="top" wrapText="1"/>
    </xf>
    <xf numFmtId="165" fontId="1" fillId="12" borderId="4" xfId="0" applyNumberFormat="1" applyFont="1" applyFill="1" applyBorder="1" applyAlignment="1" applyProtection="1">
      <alignment horizontal="center" vertical="top" wrapText="1"/>
      <protection locked="0"/>
    </xf>
    <xf numFmtId="0" fontId="5" fillId="12" borderId="4" xfId="0" applyFont="1" applyFill="1" applyBorder="1" applyAlignment="1" applyProtection="1">
      <alignment horizontal="center" vertical="top" wrapText="1"/>
      <protection locked="0"/>
    </xf>
    <xf numFmtId="0" fontId="5" fillId="0" borderId="4" xfId="0" applyFont="1" applyBorder="1" applyAlignment="1">
      <alignment horizontal="center" vertical="top" wrapText="1"/>
    </xf>
    <xf numFmtId="165" fontId="0" fillId="0" borderId="4" xfId="0" applyNumberFormat="1" applyBorder="1" applyAlignment="1" applyProtection="1">
      <alignment horizontal="center" vertical="top" wrapText="1"/>
      <protection locked="0"/>
    </xf>
    <xf numFmtId="0" fontId="1" fillId="14" borderId="4" xfId="0" applyFont="1" applyFill="1" applyBorder="1" applyAlignment="1">
      <alignment horizontal="center" vertical="top" wrapText="1"/>
    </xf>
    <xf numFmtId="0" fontId="1" fillId="15" borderId="2" xfId="0" applyFont="1" applyFill="1" applyBorder="1" applyAlignment="1">
      <alignment horizontal="center" vertical="top" wrapText="1"/>
    </xf>
    <xf numFmtId="0" fontId="4" fillId="13" borderId="2" xfId="0" applyFont="1" applyFill="1" applyBorder="1" applyAlignment="1">
      <alignment horizontal="center" vertical="top" wrapText="1"/>
    </xf>
    <xf numFmtId="0" fontId="6" fillId="13" borderId="2" xfId="0" applyFont="1" applyFill="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Alignment="1">
      <alignment vertical="center"/>
    </xf>
    <xf numFmtId="0" fontId="6" fillId="0" borderId="0" xfId="0" applyFont="1"/>
    <xf numFmtId="164" fontId="6" fillId="0" borderId="0" xfId="0" applyNumberFormat="1" applyFont="1"/>
    <xf numFmtId="0" fontId="6" fillId="0" borderId="0" xfId="0" applyFont="1" applyAlignment="1">
      <alignment vertical="top" wrapText="1"/>
    </xf>
    <xf numFmtId="164" fontId="6" fillId="0" borderId="0" xfId="0" applyNumberFormat="1" applyFont="1" applyAlignment="1">
      <alignment vertical="top" wrapText="1"/>
    </xf>
    <xf numFmtId="0" fontId="8" fillId="0" borderId="0" xfId="0" applyFont="1" applyAlignment="1">
      <alignment vertical="center"/>
    </xf>
    <xf numFmtId="0" fontId="9" fillId="0" borderId="0" xfId="0" applyFont="1" applyAlignment="1">
      <alignment vertical="center"/>
    </xf>
    <xf numFmtId="165" fontId="0" fillId="12" borderId="4" xfId="0" applyNumberFormat="1" applyFill="1" applyBorder="1" applyAlignment="1" applyProtection="1">
      <alignment horizontal="center" vertical="top" wrapText="1"/>
      <protection locked="0"/>
    </xf>
    <xf numFmtId="0" fontId="6" fillId="12" borderId="2" xfId="0" applyFont="1" applyFill="1" applyBorder="1" applyAlignment="1">
      <alignment horizontal="center" vertical="top" wrapText="1"/>
    </xf>
    <xf numFmtId="0" fontId="6" fillId="16" borderId="4" xfId="0" applyFont="1" applyFill="1" applyBorder="1" applyAlignment="1">
      <alignment horizontal="center" vertical="top" wrapText="1"/>
    </xf>
    <xf numFmtId="0" fontId="0" fillId="0" borderId="0" xfId="0" applyAlignment="1">
      <alignment vertical="center"/>
    </xf>
    <xf numFmtId="164" fontId="0" fillId="0" borderId="0" xfId="0" applyNumberFormat="1" applyAlignment="1">
      <alignment vertical="center"/>
    </xf>
    <xf numFmtId="164" fontId="0" fillId="0" borderId="0" xfId="0" applyNumberFormat="1" applyAlignment="1">
      <alignment horizontal="center" vertical="center" wrapText="1"/>
    </xf>
    <xf numFmtId="0" fontId="0" fillId="0" borderId="0" xfId="0" applyAlignment="1">
      <alignment horizontal="right" vertical="center"/>
    </xf>
    <xf numFmtId="0" fontId="1" fillId="13" borderId="4" xfId="0" applyFont="1" applyFill="1" applyBorder="1" applyAlignment="1">
      <alignment horizontal="center" vertical="top" wrapText="1"/>
    </xf>
    <xf numFmtId="0" fontId="1" fillId="13" borderId="2" xfId="0" applyFont="1" applyFill="1" applyBorder="1" applyAlignment="1">
      <alignment horizontal="center" vertical="top" wrapText="1"/>
    </xf>
    <xf numFmtId="0" fontId="12" fillId="0" borderId="0" xfId="0" applyFont="1"/>
    <xf numFmtId="0" fontId="1" fillId="17" borderId="2" xfId="0" applyFont="1" applyFill="1" applyBorder="1" applyAlignment="1">
      <alignment horizontal="center" vertical="top" wrapText="1"/>
    </xf>
    <xf numFmtId="0" fontId="3" fillId="0" borderId="0" xfId="0" applyFont="1"/>
    <xf numFmtId="0" fontId="13" fillId="0" borderId="0" xfId="0" applyFont="1"/>
    <xf numFmtId="0" fontId="1" fillId="14" borderId="2" xfId="0" applyFont="1" applyFill="1" applyBorder="1" applyAlignment="1">
      <alignment horizontal="center" vertical="top" wrapText="1"/>
    </xf>
    <xf numFmtId="165" fontId="1" fillId="17" borderId="4" xfId="0" applyNumberFormat="1" applyFont="1" applyFill="1" applyBorder="1" applyAlignment="1" applyProtection="1">
      <alignment horizontal="center" vertical="top" wrapText="1"/>
      <protection locked="0"/>
    </xf>
    <xf numFmtId="165" fontId="0" fillId="17" borderId="4" xfId="0" applyNumberFormat="1" applyFill="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0" xfId="0" applyFont="1" applyAlignment="1">
      <alignment horizontal="center" vertical="top" wrapText="1"/>
    </xf>
    <xf numFmtId="165" fontId="0" fillId="19" borderId="4" xfId="0" applyNumberFormat="1" applyFill="1" applyBorder="1" applyAlignment="1" applyProtection="1">
      <alignment horizontal="center" vertical="top" wrapText="1"/>
      <protection locked="0"/>
    </xf>
    <xf numFmtId="165" fontId="1" fillId="19" borderId="4" xfId="0" applyNumberFormat="1" applyFont="1" applyFill="1" applyBorder="1" applyAlignment="1" applyProtection="1">
      <alignment horizontal="center" vertical="top" wrapText="1"/>
      <protection locked="0"/>
    </xf>
    <xf numFmtId="0" fontId="17" fillId="0" borderId="4" xfId="0" applyFont="1" applyBorder="1" applyAlignment="1">
      <alignment horizontal="center" vertical="top" wrapText="1"/>
    </xf>
    <xf numFmtId="0" fontId="17" fillId="0" borderId="4" xfId="0" applyFont="1" applyBorder="1" applyAlignment="1" applyProtection="1">
      <alignment horizontal="center" vertical="top" wrapText="1"/>
      <protection locked="0"/>
    </xf>
    <xf numFmtId="0" fontId="18" fillId="0" borderId="4" xfId="0" applyFont="1" applyBorder="1" applyAlignment="1" applyProtection="1">
      <alignment horizontal="center" vertical="top" wrapText="1"/>
      <protection locked="0"/>
    </xf>
    <xf numFmtId="0" fontId="14" fillId="0" borderId="4" xfId="0" applyFont="1" applyBorder="1" applyAlignment="1" applyProtection="1">
      <alignment horizontal="center" vertical="top" wrapText="1"/>
      <protection locked="0"/>
    </xf>
    <xf numFmtId="0" fontId="0" fillId="0" borderId="7" xfId="0" applyBorder="1"/>
    <xf numFmtId="0" fontId="2" fillId="2" borderId="5" xfId="0" applyFont="1" applyFill="1" applyBorder="1"/>
    <xf numFmtId="0" fontId="2" fillId="2" borderId="8" xfId="0" applyFont="1" applyFill="1" applyBorder="1"/>
    <xf numFmtId="0" fontId="1" fillId="0" borderId="2" xfId="0" applyFont="1" applyBorder="1" applyAlignment="1">
      <alignment horizontal="center" vertical="top" wrapText="1"/>
    </xf>
    <xf numFmtId="0" fontId="7" fillId="6" borderId="4" xfId="0" applyFont="1" applyFill="1" applyBorder="1" applyAlignment="1">
      <alignment horizontal="center" vertical="top" wrapText="1"/>
    </xf>
    <xf numFmtId="0" fontId="7" fillId="4" borderId="4" xfId="0" applyFont="1" applyFill="1" applyBorder="1" applyAlignment="1">
      <alignment horizontal="center" vertical="top" wrapText="1"/>
    </xf>
    <xf numFmtId="0" fontId="7" fillId="16" borderId="4" xfId="0" applyFont="1" applyFill="1" applyBorder="1" applyAlignment="1">
      <alignment horizontal="center" vertical="top" wrapText="1"/>
    </xf>
    <xf numFmtId="0" fontId="6" fillId="9" borderId="4" xfId="0" applyFont="1" applyFill="1" applyBorder="1" applyAlignment="1">
      <alignment horizontal="center" vertical="top" wrapText="1"/>
    </xf>
    <xf numFmtId="0" fontId="7" fillId="9" borderId="4" xfId="0" applyFont="1" applyFill="1" applyBorder="1" applyAlignment="1">
      <alignment horizontal="center" vertical="top" wrapText="1"/>
    </xf>
    <xf numFmtId="0" fontId="7" fillId="0" borderId="4" xfId="0" applyFont="1" applyBorder="1" applyAlignment="1">
      <alignment horizontal="center" vertical="top" wrapText="1"/>
    </xf>
    <xf numFmtId="0" fontId="6" fillId="7" borderId="4" xfId="0" applyFont="1" applyFill="1" applyBorder="1" applyAlignment="1">
      <alignment horizontal="center" vertical="top" wrapText="1"/>
    </xf>
    <xf numFmtId="0" fontId="7" fillId="7" borderId="4" xfId="0" applyFont="1" applyFill="1" applyBorder="1" applyAlignment="1">
      <alignment horizontal="center" vertical="top" wrapText="1"/>
    </xf>
    <xf numFmtId="0" fontId="7" fillId="6" borderId="6" xfId="0" applyFont="1" applyFill="1" applyBorder="1" applyAlignment="1">
      <alignment horizontal="center" vertical="top" wrapText="1"/>
    </xf>
    <xf numFmtId="0" fontId="7" fillId="4" borderId="6" xfId="0" applyFont="1" applyFill="1" applyBorder="1" applyAlignment="1">
      <alignment horizontal="center" vertical="top" wrapText="1"/>
    </xf>
    <xf numFmtId="0" fontId="7" fillId="16" borderId="6" xfId="0" applyFont="1" applyFill="1" applyBorder="1" applyAlignment="1">
      <alignment horizontal="center" vertical="top" wrapText="1"/>
    </xf>
    <xf numFmtId="0" fontId="7" fillId="13" borderId="6" xfId="0" applyFont="1" applyFill="1" applyBorder="1" applyAlignment="1">
      <alignment horizontal="center" vertical="top" wrapText="1"/>
    </xf>
    <xf numFmtId="0" fontId="1" fillId="5" borderId="2" xfId="0" applyFont="1" applyFill="1" applyBorder="1" applyAlignment="1">
      <alignment horizontal="center" vertical="top" wrapText="1"/>
    </xf>
    <xf numFmtId="0" fontId="7" fillId="0" borderId="6" xfId="0" applyFont="1" applyBorder="1" applyAlignment="1">
      <alignment horizontal="center" vertical="top" wrapText="1"/>
    </xf>
    <xf numFmtId="0" fontId="0" fillId="13" borderId="4" xfId="0" applyFill="1" applyBorder="1" applyAlignment="1">
      <alignment horizontal="center" vertical="top" wrapText="1"/>
    </xf>
    <xf numFmtId="0" fontId="7" fillId="12" borderId="4" xfId="0" applyFont="1" applyFill="1" applyBorder="1" applyAlignment="1">
      <alignment horizontal="center" vertical="top" wrapText="1"/>
    </xf>
    <xf numFmtId="0" fontId="7" fillId="10" borderId="4" xfId="0" applyFont="1" applyFill="1" applyBorder="1" applyAlignment="1">
      <alignment horizontal="center" vertical="top" wrapText="1"/>
    </xf>
    <xf numFmtId="0" fontId="4" fillId="4" borderId="6" xfId="0" applyFont="1" applyFill="1" applyBorder="1" applyAlignment="1">
      <alignment horizontal="center" vertical="top" wrapText="1"/>
    </xf>
    <xf numFmtId="0" fontId="4" fillId="13" borderId="6" xfId="0" applyFont="1" applyFill="1" applyBorder="1" applyAlignment="1">
      <alignment horizontal="center" vertical="top" wrapText="1"/>
    </xf>
    <xf numFmtId="165" fontId="1" fillId="20" borderId="4" xfId="0" applyNumberFormat="1" applyFont="1" applyFill="1" applyBorder="1" applyAlignment="1" applyProtection="1">
      <alignment horizontal="center" vertical="top" wrapText="1"/>
      <protection locked="0"/>
    </xf>
    <xf numFmtId="0" fontId="5" fillId="20" borderId="4" xfId="0" applyFont="1" applyFill="1" applyBorder="1" applyAlignment="1" applyProtection="1">
      <alignment horizontal="center" vertical="top" wrapText="1"/>
      <protection locked="0"/>
    </xf>
    <xf numFmtId="0" fontId="5" fillId="20" borderId="4" xfId="0" applyFont="1" applyFill="1" applyBorder="1" applyAlignment="1">
      <alignment horizontal="center" vertical="top" wrapText="1"/>
    </xf>
    <xf numFmtId="165" fontId="0" fillId="20" borderId="4" xfId="0" applyNumberFormat="1" applyFill="1" applyBorder="1" applyAlignment="1" applyProtection="1">
      <alignment horizontal="center" vertical="top" wrapText="1"/>
      <protection locked="0"/>
    </xf>
    <xf numFmtId="0" fontId="15" fillId="0" borderId="4" xfId="0" applyFont="1" applyBorder="1" applyAlignment="1">
      <alignment horizontal="center" vertical="top" wrapText="1"/>
    </xf>
    <xf numFmtId="0" fontId="15" fillId="0" borderId="4" xfId="0" applyFont="1" applyBorder="1" applyAlignment="1" applyProtection="1">
      <alignment horizontal="center" vertical="top" wrapText="1"/>
      <protection locked="0"/>
    </xf>
    <xf numFmtId="0" fontId="10" fillId="17" borderId="4" xfId="0" applyFont="1" applyFill="1" applyBorder="1" applyAlignment="1" applyProtection="1">
      <alignment horizontal="center" vertical="top" wrapText="1"/>
      <protection locked="0"/>
    </xf>
    <xf numFmtId="0" fontId="21" fillId="18" borderId="4" xfId="0" applyFont="1" applyFill="1" applyBorder="1" applyAlignment="1" applyProtection="1">
      <alignment horizontal="center" vertical="top" wrapText="1"/>
      <protection locked="0"/>
    </xf>
    <xf numFmtId="0" fontId="10" fillId="17" borderId="4" xfId="0" applyFont="1" applyFill="1" applyBorder="1" applyAlignment="1">
      <alignment horizontal="center" vertical="top" wrapText="1"/>
    </xf>
    <xf numFmtId="0" fontId="19" fillId="0" borderId="4" xfId="0" applyFont="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5" fillId="18" borderId="4" xfId="0" applyFont="1" applyFill="1" applyBorder="1" applyAlignment="1" applyProtection="1">
      <alignment horizontal="center" vertical="top" wrapText="1"/>
      <protection locked="0"/>
    </xf>
    <xf numFmtId="0" fontId="15" fillId="12" borderId="0" xfId="0" applyFont="1" applyFill="1" applyAlignment="1">
      <alignment horizontal="center" vertical="top" wrapText="1"/>
    </xf>
    <xf numFmtId="0" fontId="15" fillId="0" borderId="1" xfId="0" applyFont="1" applyBorder="1" applyAlignment="1">
      <alignment horizontal="center" vertical="top" wrapText="1"/>
    </xf>
    <xf numFmtId="0" fontId="23" fillId="19" borderId="4" xfId="0" applyFont="1" applyFill="1" applyBorder="1" applyAlignment="1" applyProtection="1">
      <alignment horizontal="center" vertical="top" wrapText="1"/>
      <protection locked="0"/>
    </xf>
    <xf numFmtId="0" fontId="5" fillId="0" borderId="0" xfId="0" applyFont="1" applyAlignment="1">
      <alignment horizontal="center" vertical="top" wrapText="1"/>
    </xf>
    <xf numFmtId="0" fontId="21" fillId="0" borderId="4" xfId="0" applyFont="1" applyBorder="1" applyAlignment="1">
      <alignment horizontal="center" vertical="top" wrapText="1"/>
    </xf>
    <xf numFmtId="0" fontId="19" fillId="17" borderId="4" xfId="0" applyFont="1" applyFill="1" applyBorder="1" applyAlignment="1" applyProtection="1">
      <alignment horizontal="center" vertical="top" wrapText="1"/>
      <protection locked="0"/>
    </xf>
    <xf numFmtId="0" fontId="5" fillId="3" borderId="4" xfId="0" applyFont="1" applyFill="1" applyBorder="1" applyAlignment="1">
      <alignment horizontal="center" wrapText="1"/>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wrapText="1"/>
    </xf>
    <xf numFmtId="0" fontId="18" fillId="0" borderId="0" xfId="0" applyFont="1" applyAlignment="1">
      <alignment horizontal="center" vertical="top" wrapText="1"/>
    </xf>
    <xf numFmtId="0" fontId="0" fillId="0" borderId="0" xfId="0" applyAlignment="1">
      <alignment wrapText="1"/>
    </xf>
    <xf numFmtId="0" fontId="0" fillId="0" borderId="4" xfId="0" applyBorder="1" applyAlignment="1">
      <alignment wrapText="1"/>
    </xf>
    <xf numFmtId="0" fontId="11" fillId="0" borderId="4" xfId="0" applyFont="1" applyBorder="1" applyAlignment="1">
      <alignment horizontal="center" wrapText="1"/>
    </xf>
    <xf numFmtId="0" fontId="6" fillId="12" borderId="0" xfId="0" applyFont="1" applyFill="1" applyAlignment="1">
      <alignment horizontal="center" vertical="top" wrapText="1"/>
    </xf>
    <xf numFmtId="0" fontId="23" fillId="19" borderId="4" xfId="0" applyFont="1" applyFill="1" applyBorder="1" applyAlignment="1">
      <alignment horizontal="center" vertical="top" wrapText="1"/>
    </xf>
    <xf numFmtId="0" fontId="10" fillId="17" borderId="1" xfId="0" applyFont="1" applyFill="1" applyBorder="1" applyAlignment="1">
      <alignment horizontal="center" vertical="top" wrapText="1"/>
    </xf>
    <xf numFmtId="0" fontId="10" fillId="17" borderId="0" xfId="0" applyFont="1" applyFill="1" applyAlignment="1">
      <alignment horizontal="center" vertical="top" wrapText="1"/>
    </xf>
    <xf numFmtId="0" fontId="10" fillId="17" borderId="0" xfId="0" applyFont="1" applyFill="1" applyAlignment="1">
      <alignment horizontal="center" wrapText="1"/>
    </xf>
    <xf numFmtId="0" fontId="10" fillId="17" borderId="1" xfId="0" applyFont="1" applyFill="1" applyBorder="1" applyAlignment="1">
      <alignment horizontal="center" wrapText="1"/>
    </xf>
    <xf numFmtId="165" fontId="1" fillId="20" borderId="4" xfId="0" applyNumberFormat="1" applyFont="1" applyFill="1" applyBorder="1" applyAlignment="1">
      <alignment horizontal="center" vertical="top" wrapText="1"/>
    </xf>
    <xf numFmtId="0" fontId="16" fillId="20" borderId="4" xfId="0" applyFont="1" applyFill="1" applyBorder="1" applyAlignment="1" applyProtection="1">
      <alignment horizontal="center" vertical="top" wrapText="1"/>
      <protection locked="0"/>
    </xf>
    <xf numFmtId="165" fontId="0" fillId="20" borderId="4" xfId="0" applyNumberFormat="1" applyFill="1" applyBorder="1" applyAlignment="1">
      <alignment horizontal="center" vertical="top" wrapText="1"/>
    </xf>
  </cellXfs>
  <cellStyles count="1">
    <cellStyle name="Standaard" xfId="0" builtinId="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0</xdr:col>
      <xdr:colOff>3448531</xdr:colOff>
      <xdr:row>53</xdr:row>
      <xdr:rowOff>29189</xdr:rowOff>
    </xdr:to>
    <xdr:pic>
      <xdr:nvPicPr>
        <xdr:cNvPr id="2" name="Afbeelding 1">
          <a:extLst>
            <a:ext uri="{FF2B5EF4-FFF2-40B4-BE49-F238E27FC236}">
              <a16:creationId xmlns:a16="http://schemas.microsoft.com/office/drawing/2014/main" id="{7BFCF4AF-62AC-DD85-3DB7-C8772D85E4FE}"/>
            </a:ext>
          </a:extLst>
        </xdr:cNvPr>
        <xdr:cNvPicPr>
          <a:picLocks noChangeAspect="1"/>
        </xdr:cNvPicPr>
      </xdr:nvPicPr>
      <xdr:blipFill>
        <a:blip xmlns:r="http://schemas.openxmlformats.org/officeDocument/2006/relationships" r:embed="rId1"/>
        <a:stretch>
          <a:fillRect/>
        </a:stretch>
      </xdr:blipFill>
      <xdr:spPr>
        <a:xfrm>
          <a:off x="0" y="4343400"/>
          <a:ext cx="3448531" cy="44011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wettelijke-feestdagen.nl/Feestdagen/Pasen.aspx" TargetMode="External"/><Relationship Id="rId7" Type="http://schemas.openxmlformats.org/officeDocument/2006/relationships/hyperlink" Target="https://www.wettelijke-feestdagen.nl/Feestdagen/Pinksterren.aspx" TargetMode="External"/><Relationship Id="rId2" Type="http://schemas.openxmlformats.org/officeDocument/2006/relationships/hyperlink" Target="https://www.wettelijke-feestdagen.nl/Feestdagen/Nieuwjaar.aspx" TargetMode="External"/><Relationship Id="rId1" Type="http://schemas.openxmlformats.org/officeDocument/2006/relationships/hyperlink" Target="https://www.wettelijke-feestdagen.nl/Feestdagen/Kerstmis.aspx" TargetMode="External"/><Relationship Id="rId6" Type="http://schemas.openxmlformats.org/officeDocument/2006/relationships/hyperlink" Target="https://www.wettelijke-feestdagen.nl/Feestdagen/OHHemelvaart.aspx" TargetMode="External"/><Relationship Id="rId5" Type="http://schemas.openxmlformats.org/officeDocument/2006/relationships/hyperlink" Target="https://www.wettelijke-feestdagen.nl/Feestdagen/Bevrijdingsdag.aspx" TargetMode="External"/><Relationship Id="rId4" Type="http://schemas.openxmlformats.org/officeDocument/2006/relationships/hyperlink" Target="https://www.wettelijke-feestdagen.nl/Feestdagen/Koningsdag.asp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J56"/>
  <sheetViews>
    <sheetView tabSelected="1" zoomScaleNormal="100" workbookViewId="0">
      <pane xSplit="6" ySplit="3" topLeftCell="G26" activePane="bottomRight" state="frozen"/>
      <selection pane="topRight" activeCell="G1" sqref="G1"/>
      <selection pane="bottomLeft" activeCell="A6" sqref="A6"/>
      <selection pane="bottomRight" activeCell="G10" sqref="G10"/>
    </sheetView>
  </sheetViews>
  <sheetFormatPr defaultColWidth="9.140625" defaultRowHeight="12.75" x14ac:dyDescent="0.2"/>
  <cols>
    <col min="1" max="1" width="1.5703125" customWidth="1"/>
    <col min="2" max="2" width="9.85546875" customWidth="1"/>
    <col min="3" max="3" width="5.85546875" hidden="1" customWidth="1"/>
    <col min="4" max="4" width="3.28515625" hidden="1" customWidth="1"/>
    <col min="5" max="5" width="3.28515625" style="1" hidden="1" customWidth="1"/>
    <col min="6" max="6" width="10.42578125" style="2" customWidth="1"/>
    <col min="7" max="7" width="21.5703125" customWidth="1"/>
    <col min="8" max="8" width="5.85546875" style="3" bestFit="1" customWidth="1"/>
    <col min="9" max="9" width="20.140625" bestFit="1" customWidth="1"/>
    <col min="10" max="10" width="5.85546875" style="3" bestFit="1" customWidth="1"/>
    <col min="11" max="11" width="19" customWidth="1"/>
    <col min="12" max="12" width="5.85546875" style="3" bestFit="1" customWidth="1"/>
    <col min="13" max="13" width="20.140625" bestFit="1" customWidth="1"/>
    <col min="14" max="14" width="5.85546875" style="3" bestFit="1" customWidth="1"/>
    <col min="15" max="15" width="20.85546875" bestFit="1" customWidth="1"/>
    <col min="16" max="16" width="9.7109375" hidden="1" customWidth="1"/>
    <col min="17" max="17" width="8.85546875" hidden="1" customWidth="1"/>
    <col min="18" max="18" width="1.7109375" customWidth="1"/>
    <col min="19" max="19" width="9.5703125" customWidth="1"/>
    <col min="20" max="20" width="11.7109375" customWidth="1"/>
    <col min="21" max="21" width="10.5703125" hidden="1" customWidth="1"/>
    <col min="22" max="23" width="10.5703125" style="5" bestFit="1" customWidth="1"/>
    <col min="24" max="24" width="10.5703125" hidden="1" customWidth="1"/>
    <col min="25" max="32" width="10.140625" bestFit="1" customWidth="1"/>
  </cols>
  <sheetData>
    <row r="2" spans="1:36" ht="26.25" x14ac:dyDescent="0.4">
      <c r="A2" s="6"/>
      <c r="B2" s="84"/>
      <c r="C2" s="85"/>
      <c r="D2" s="85"/>
      <c r="E2" s="85"/>
      <c r="F2" s="85"/>
      <c r="G2" s="85"/>
      <c r="H2" s="85"/>
      <c r="I2" s="85" t="s">
        <v>0</v>
      </c>
      <c r="J2" s="85"/>
      <c r="K2" s="85"/>
      <c r="L2" s="85"/>
      <c r="M2" s="85"/>
      <c r="N2" s="85"/>
      <c r="O2" s="86"/>
    </row>
    <row r="3" spans="1:36" ht="22.5" x14ac:dyDescent="0.2">
      <c r="A3" s="6"/>
      <c r="B3" s="125" t="s">
        <v>1</v>
      </c>
      <c r="C3" s="125" t="s">
        <v>2</v>
      </c>
      <c r="D3" s="125" t="s">
        <v>3</v>
      </c>
      <c r="E3" s="126" t="s">
        <v>4</v>
      </c>
      <c r="F3" s="127" t="s">
        <v>5</v>
      </c>
      <c r="G3" s="125" t="s">
        <v>6</v>
      </c>
      <c r="H3" s="127" t="s">
        <v>5</v>
      </c>
      <c r="I3" s="125" t="s">
        <v>7</v>
      </c>
      <c r="J3" s="127" t="s">
        <v>5</v>
      </c>
      <c r="K3" s="125" t="s">
        <v>8</v>
      </c>
      <c r="L3" s="127" t="s">
        <v>5</v>
      </c>
      <c r="M3" s="125" t="s">
        <v>9</v>
      </c>
      <c r="N3" s="127" t="s">
        <v>5</v>
      </c>
      <c r="O3" s="125" t="s">
        <v>10</v>
      </c>
      <c r="P3" s="7" t="s">
        <v>11</v>
      </c>
      <c r="Q3" s="8" t="s">
        <v>12</v>
      </c>
    </row>
    <row r="4" spans="1:36" ht="22.5" x14ac:dyDescent="0.2">
      <c r="A4" s="6"/>
      <c r="B4" s="12">
        <v>35</v>
      </c>
      <c r="C4" s="48"/>
      <c r="D4" s="24" t="e">
        <f>#REF!+1</f>
        <v>#REF!</v>
      </c>
      <c r="E4" s="88" t="s">
        <v>13</v>
      </c>
      <c r="F4" s="138">
        <v>46258</v>
      </c>
      <c r="G4" s="139" t="s">
        <v>14</v>
      </c>
      <c r="H4" s="140">
        <f>IF(F4="","",IF(MONTH(F4+1)=MONTH(F4),F4+1,""))</f>
        <v>46259</v>
      </c>
      <c r="I4" s="109" t="s">
        <v>15</v>
      </c>
      <c r="J4" s="140">
        <f>IF(H4="","",IF(MONTH(H4+1)=MONTH(H4),H4+1,""))</f>
        <v>46260</v>
      </c>
      <c r="K4" s="109" t="s">
        <v>14</v>
      </c>
      <c r="L4" s="140">
        <f>IF(J4="","",IF(MONTH(J4+1)=MONTH(J4),J4+1,""))</f>
        <v>46261</v>
      </c>
      <c r="M4" s="108" t="s">
        <v>16</v>
      </c>
      <c r="N4" s="140">
        <f>IF(L4="","",IF(MONTH(L4+1)=MONTH(L4),L4+1,""))</f>
        <v>46262</v>
      </c>
      <c r="O4" s="109" t="s">
        <v>14</v>
      </c>
      <c r="P4" s="13"/>
      <c r="Q4" s="13"/>
      <c r="S4" s="54"/>
    </row>
    <row r="5" spans="1:36" ht="22.5" x14ac:dyDescent="0.2">
      <c r="A5" s="6"/>
      <c r="B5" s="12">
        <f t="shared" ref="B5:D20" si="0">B4+1</f>
        <v>36</v>
      </c>
      <c r="C5" s="73"/>
      <c r="D5" s="24" t="e">
        <f t="shared" si="0"/>
        <v>#REF!</v>
      </c>
      <c r="E5" s="88" t="s">
        <v>17</v>
      </c>
      <c r="F5" s="14">
        <f t="shared" ref="F5:F26" si="1">WORKDAY(F4,5,)</f>
        <v>46265</v>
      </c>
      <c r="G5" s="23"/>
      <c r="H5" s="44">
        <f>WORKDAY(H4,5,)</f>
        <v>46266</v>
      </c>
      <c r="I5" s="10"/>
      <c r="J5" s="44">
        <f>WORKDAY(J4,5,)</f>
        <v>46267</v>
      </c>
      <c r="K5" s="111" t="s">
        <v>18</v>
      </c>
      <c r="L5" s="44">
        <f>WORKDAY(L4,5,)</f>
        <v>46268</v>
      </c>
      <c r="M5" s="112" t="s">
        <v>19</v>
      </c>
      <c r="N5" s="44">
        <f>WORKDAY(N4,5,)</f>
        <v>46269</v>
      </c>
      <c r="O5" s="80"/>
      <c r="P5" s="13"/>
      <c r="Q5" s="13"/>
      <c r="Y5" s="4"/>
    </row>
    <row r="6" spans="1:36" ht="24" customHeight="1" x14ac:dyDescent="0.2">
      <c r="A6" s="6"/>
      <c r="B6" s="12">
        <f t="shared" si="0"/>
        <v>37</v>
      </c>
      <c r="C6" s="73"/>
      <c r="D6" s="24" t="e">
        <f t="shared" si="0"/>
        <v>#REF!</v>
      </c>
      <c r="E6" s="88" t="s">
        <v>20</v>
      </c>
      <c r="F6" s="14">
        <f t="shared" si="1"/>
        <v>46272</v>
      </c>
      <c r="G6" s="112" t="s">
        <v>21</v>
      </c>
      <c r="H6" s="44">
        <f t="shared" ref="H6:H51" si="2">WORKDAY(H5,5,)</f>
        <v>46273</v>
      </c>
      <c r="I6" s="46" t="s">
        <v>22</v>
      </c>
      <c r="J6" s="44">
        <f t="shared" ref="J6:J51" si="3">WORKDAY(J5,5,)</f>
        <v>46274</v>
      </c>
      <c r="K6" s="10"/>
      <c r="L6" s="44">
        <f t="shared" ref="L6:L51" si="4">WORKDAY(L5,5,)</f>
        <v>46275</v>
      </c>
      <c r="M6" s="23"/>
      <c r="N6" s="44">
        <f t="shared" ref="N6:N51" si="5">WORKDAY(N5,5,)</f>
        <v>46276</v>
      </c>
      <c r="O6" s="10"/>
      <c r="P6" s="41"/>
      <c r="Q6" s="12"/>
      <c r="S6" s="15"/>
      <c r="T6" s="15"/>
    </row>
    <row r="7" spans="1:36" ht="24" customHeight="1" x14ac:dyDescent="0.2">
      <c r="A7" s="6"/>
      <c r="B7" s="12">
        <f t="shared" si="0"/>
        <v>38</v>
      </c>
      <c r="C7" s="73"/>
      <c r="D7" s="24" t="e">
        <f t="shared" si="0"/>
        <v>#REF!</v>
      </c>
      <c r="E7" s="88" t="s">
        <v>23</v>
      </c>
      <c r="F7" s="14">
        <f t="shared" si="1"/>
        <v>46279</v>
      </c>
      <c r="G7" s="9" t="s">
        <v>24</v>
      </c>
      <c r="H7" s="44">
        <f>WORKDAY(H6,5,)</f>
        <v>46280</v>
      </c>
      <c r="I7" s="23"/>
      <c r="J7" s="44">
        <f t="shared" si="3"/>
        <v>46281</v>
      </c>
      <c r="K7" s="23"/>
      <c r="L7" s="44">
        <f t="shared" si="4"/>
        <v>46282</v>
      </c>
      <c r="M7" s="9" t="s">
        <v>25</v>
      </c>
      <c r="N7" s="44">
        <f t="shared" si="5"/>
        <v>46283</v>
      </c>
      <c r="O7" s="11"/>
      <c r="P7" s="41"/>
      <c r="Q7" s="12"/>
      <c r="U7" s="16"/>
      <c r="V7" s="17"/>
      <c r="W7" s="17"/>
      <c r="X7" s="16"/>
      <c r="Y7" s="4"/>
    </row>
    <row r="8" spans="1:36" ht="22.5" x14ac:dyDescent="0.2">
      <c r="A8" s="6"/>
      <c r="B8" s="12">
        <f t="shared" si="0"/>
        <v>39</v>
      </c>
      <c r="C8" s="73"/>
      <c r="D8" s="24" t="e">
        <f t="shared" si="0"/>
        <v>#REF!</v>
      </c>
      <c r="E8" s="88" t="s">
        <v>26</v>
      </c>
      <c r="F8" s="14">
        <f t="shared" si="1"/>
        <v>46286</v>
      </c>
      <c r="G8" s="45"/>
      <c r="H8" s="44">
        <f t="shared" si="2"/>
        <v>46287</v>
      </c>
      <c r="I8" s="9" t="s">
        <v>27</v>
      </c>
      <c r="J8" s="44">
        <f t="shared" si="3"/>
        <v>46288</v>
      </c>
      <c r="K8" s="23"/>
      <c r="L8" s="44">
        <f t="shared" si="4"/>
        <v>46289</v>
      </c>
      <c r="M8" s="11"/>
      <c r="N8" s="44">
        <f t="shared" si="5"/>
        <v>46290</v>
      </c>
      <c r="O8" s="11"/>
      <c r="P8" s="41"/>
      <c r="Q8" s="12"/>
      <c r="Y8" s="4"/>
      <c r="Z8" s="18"/>
      <c r="AA8" s="18"/>
      <c r="AB8" s="18"/>
      <c r="AC8" s="18"/>
    </row>
    <row r="9" spans="1:36" x14ac:dyDescent="0.2">
      <c r="A9" s="6"/>
      <c r="B9" s="12">
        <f t="shared" si="0"/>
        <v>40</v>
      </c>
      <c r="C9" s="73"/>
      <c r="D9" s="24" t="e">
        <f t="shared" si="0"/>
        <v>#REF!</v>
      </c>
      <c r="E9" s="88" t="s">
        <v>13</v>
      </c>
      <c r="F9" s="44">
        <f t="shared" si="1"/>
        <v>46293</v>
      </c>
      <c r="G9" s="9"/>
      <c r="H9" s="44">
        <f>WORKDAY(H8,5,)</f>
        <v>46294</v>
      </c>
      <c r="I9" s="81"/>
      <c r="J9" s="44">
        <f>WORKDAY(J8,5,)</f>
        <v>46295</v>
      </c>
      <c r="K9" s="23"/>
      <c r="L9" s="44">
        <f t="shared" si="4"/>
        <v>46296</v>
      </c>
      <c r="M9" s="11"/>
      <c r="N9" s="44">
        <f t="shared" si="5"/>
        <v>46297</v>
      </c>
      <c r="O9" s="11"/>
      <c r="P9" s="41"/>
      <c r="Q9" s="12"/>
      <c r="U9" s="16"/>
      <c r="V9" s="17"/>
      <c r="W9" s="17"/>
      <c r="X9" s="16"/>
      <c r="Y9" s="4"/>
      <c r="Z9" s="18"/>
      <c r="AA9" s="18"/>
      <c r="AB9" s="18"/>
      <c r="AC9" s="18"/>
      <c r="AD9" s="18"/>
      <c r="AE9" s="18"/>
      <c r="AF9" s="18"/>
      <c r="AG9" s="18"/>
      <c r="AH9" s="18"/>
      <c r="AI9" s="18"/>
      <c r="AJ9" s="18"/>
    </row>
    <row r="10" spans="1:36" ht="33" customHeight="1" x14ac:dyDescent="0.2">
      <c r="A10" s="6"/>
      <c r="B10" s="12">
        <f t="shared" si="0"/>
        <v>41</v>
      </c>
      <c r="C10" s="73"/>
      <c r="D10" s="24" t="e">
        <f t="shared" si="0"/>
        <v>#REF!</v>
      </c>
      <c r="E10" s="24"/>
      <c r="F10" s="44">
        <f t="shared" si="1"/>
        <v>46300</v>
      </c>
      <c r="G10" s="9" t="s">
        <v>28</v>
      </c>
      <c r="H10" s="44">
        <f t="shared" si="2"/>
        <v>46301</v>
      </c>
      <c r="I10" s="128"/>
      <c r="J10" s="44">
        <f t="shared" si="3"/>
        <v>46302</v>
      </c>
      <c r="K10" s="76"/>
      <c r="L10" s="44">
        <f>WORKDAY(L9,5,)</f>
        <v>46303</v>
      </c>
      <c r="M10" s="129"/>
      <c r="N10" s="44">
        <f t="shared" si="5"/>
        <v>46304</v>
      </c>
      <c r="O10" s="111" t="s">
        <v>29</v>
      </c>
      <c r="P10" s="41"/>
      <c r="Q10" s="12"/>
      <c r="Y10" s="4"/>
      <c r="Z10" s="18"/>
      <c r="AA10" s="18"/>
      <c r="AB10" s="18"/>
      <c r="AC10" s="18"/>
    </row>
    <row r="11" spans="1:36" x14ac:dyDescent="0.2">
      <c r="A11" s="6"/>
      <c r="B11" s="12">
        <f t="shared" si="0"/>
        <v>42</v>
      </c>
      <c r="C11" s="68"/>
      <c r="D11" s="26"/>
      <c r="E11" s="89"/>
      <c r="F11" s="107">
        <f t="shared" si="1"/>
        <v>46307</v>
      </c>
      <c r="G11" s="108" t="s">
        <v>30</v>
      </c>
      <c r="H11" s="107">
        <f t="shared" si="2"/>
        <v>46308</v>
      </c>
      <c r="I11" s="108" t="s">
        <v>30</v>
      </c>
      <c r="J11" s="107">
        <f t="shared" si="3"/>
        <v>46309</v>
      </c>
      <c r="K11" s="108" t="s">
        <v>30</v>
      </c>
      <c r="L11" s="107">
        <f t="shared" si="4"/>
        <v>46310</v>
      </c>
      <c r="M11" s="108" t="s">
        <v>30</v>
      </c>
      <c r="N11" s="107">
        <f t="shared" si="5"/>
        <v>46311</v>
      </c>
      <c r="O11" s="108" t="s">
        <v>30</v>
      </c>
      <c r="P11" s="42"/>
      <c r="Q11" s="20">
        <v>5</v>
      </c>
      <c r="U11" s="16"/>
      <c r="V11" s="17"/>
      <c r="W11" s="17"/>
      <c r="X11" s="16"/>
      <c r="Y11" s="4"/>
      <c r="Z11" s="18"/>
      <c r="AA11" s="18"/>
      <c r="AB11" s="18"/>
      <c r="AC11" s="18"/>
      <c r="AD11" s="18"/>
    </row>
    <row r="12" spans="1:36" x14ac:dyDescent="0.2">
      <c r="A12" s="6"/>
      <c r="B12" s="12">
        <f t="shared" si="0"/>
        <v>43</v>
      </c>
      <c r="C12" s="73"/>
      <c r="D12" s="62" t="e">
        <f>D10+1</f>
        <v>#REF!</v>
      </c>
      <c r="E12" s="90">
        <v>1</v>
      </c>
      <c r="F12" s="14">
        <f t="shared" si="1"/>
        <v>46314</v>
      </c>
      <c r="G12" s="10"/>
      <c r="H12" s="14">
        <f t="shared" si="2"/>
        <v>46315</v>
      </c>
      <c r="I12" s="82"/>
      <c r="J12" s="14">
        <f t="shared" si="3"/>
        <v>46316</v>
      </c>
      <c r="K12" s="23"/>
      <c r="L12" s="14">
        <f t="shared" si="4"/>
        <v>46317</v>
      </c>
      <c r="M12" s="9"/>
      <c r="N12" s="14">
        <f t="shared" si="5"/>
        <v>46318</v>
      </c>
      <c r="O12" s="9"/>
      <c r="P12" s="12"/>
      <c r="Q12" s="12"/>
      <c r="Y12" s="4"/>
    </row>
    <row r="13" spans="1:36" x14ac:dyDescent="0.2">
      <c r="A13" s="6"/>
      <c r="B13" s="12">
        <f t="shared" si="0"/>
        <v>44</v>
      </c>
      <c r="C13" s="73"/>
      <c r="D13" s="24">
        <v>10</v>
      </c>
      <c r="E13" s="88"/>
      <c r="F13" s="14">
        <f t="shared" si="1"/>
        <v>46321</v>
      </c>
      <c r="G13" s="129"/>
      <c r="H13" s="14">
        <f t="shared" si="2"/>
        <v>46322</v>
      </c>
      <c r="I13" s="23"/>
      <c r="J13" s="14">
        <f t="shared" si="3"/>
        <v>46323</v>
      </c>
      <c r="K13" s="129"/>
      <c r="L13" s="14">
        <f t="shared" si="4"/>
        <v>46324</v>
      </c>
      <c r="M13" s="9"/>
      <c r="N13" s="14">
        <f t="shared" si="5"/>
        <v>46325</v>
      </c>
      <c r="O13" s="9"/>
      <c r="P13" s="21" t="e">
        <f>SUM(#REF!)</f>
        <v>#REF!</v>
      </c>
      <c r="Q13" s="12"/>
      <c r="U13" s="16"/>
      <c r="V13" s="17"/>
      <c r="W13" s="17"/>
      <c r="X13" s="16"/>
      <c r="Y13" s="4"/>
    </row>
    <row r="14" spans="1:36" x14ac:dyDescent="0.2">
      <c r="A14" s="6"/>
      <c r="B14" s="87">
        <f t="shared" si="0"/>
        <v>45</v>
      </c>
      <c r="C14" s="73"/>
      <c r="D14" s="91">
        <v>1</v>
      </c>
      <c r="E14" s="92" t="s">
        <v>4</v>
      </c>
      <c r="F14" s="74">
        <f t="shared" si="1"/>
        <v>46328</v>
      </c>
      <c r="G14" s="113" t="s">
        <v>31</v>
      </c>
      <c r="H14" s="74">
        <f t="shared" si="2"/>
        <v>46329</v>
      </c>
      <c r="I14" s="113" t="s">
        <v>32</v>
      </c>
      <c r="J14" s="74">
        <f t="shared" si="3"/>
        <v>46330</v>
      </c>
      <c r="K14" s="113" t="s">
        <v>32</v>
      </c>
      <c r="L14" s="74">
        <f t="shared" si="4"/>
        <v>46331</v>
      </c>
      <c r="M14" s="113" t="s">
        <v>32</v>
      </c>
      <c r="N14" s="74">
        <f t="shared" si="5"/>
        <v>46332</v>
      </c>
      <c r="O14" s="113" t="s">
        <v>32</v>
      </c>
      <c r="P14" s="43"/>
      <c r="Q14" s="22"/>
      <c r="Y14" s="4"/>
    </row>
    <row r="15" spans="1:36" ht="26.45" customHeight="1" x14ac:dyDescent="0.2">
      <c r="A15" s="6"/>
      <c r="B15" s="12">
        <f t="shared" si="0"/>
        <v>46</v>
      </c>
      <c r="C15" s="49"/>
      <c r="D15" s="91">
        <v>2</v>
      </c>
      <c r="E15" s="92" t="s">
        <v>13</v>
      </c>
      <c r="F15" s="44">
        <f t="shared" si="1"/>
        <v>46335</v>
      </c>
      <c r="G15" s="9" t="s">
        <v>33</v>
      </c>
      <c r="H15" s="44">
        <f t="shared" si="2"/>
        <v>46336</v>
      </c>
      <c r="I15" s="10"/>
      <c r="J15" s="44">
        <f t="shared" si="3"/>
        <v>46337</v>
      </c>
      <c r="K15" s="23"/>
      <c r="L15" s="44">
        <f t="shared" si="4"/>
        <v>46338</v>
      </c>
      <c r="M15" s="129"/>
      <c r="N15" s="74">
        <f t="shared" si="5"/>
        <v>46339</v>
      </c>
      <c r="O15" s="113" t="s">
        <v>34</v>
      </c>
      <c r="P15" s="41"/>
      <c r="Q15" s="12"/>
      <c r="U15" s="16"/>
      <c r="V15" s="17"/>
      <c r="W15" s="17"/>
      <c r="X15" s="16"/>
      <c r="Y15" s="4"/>
    </row>
    <row r="16" spans="1:36" ht="22.5" x14ac:dyDescent="0.2">
      <c r="A16" s="6"/>
      <c r="B16" s="12">
        <f t="shared" si="0"/>
        <v>47</v>
      </c>
      <c r="C16" s="49"/>
      <c r="D16" s="91">
        <v>3</v>
      </c>
      <c r="E16" s="92" t="s">
        <v>17</v>
      </c>
      <c r="F16" s="74">
        <f t="shared" si="1"/>
        <v>46342</v>
      </c>
      <c r="G16" s="113" t="s">
        <v>35</v>
      </c>
      <c r="H16" s="44">
        <f t="shared" si="2"/>
        <v>46343</v>
      </c>
      <c r="I16" s="23"/>
      <c r="J16" s="44">
        <f t="shared" si="3"/>
        <v>46344</v>
      </c>
      <c r="K16" s="129"/>
      <c r="L16" s="44">
        <f t="shared" si="4"/>
        <v>46345</v>
      </c>
      <c r="M16" s="46" t="s">
        <v>36</v>
      </c>
      <c r="N16" s="44">
        <f t="shared" si="5"/>
        <v>46346</v>
      </c>
      <c r="O16" s="11"/>
      <c r="P16" s="41"/>
      <c r="Q16" s="12"/>
      <c r="Y16" s="4"/>
    </row>
    <row r="17" spans="1:25" ht="24" customHeight="1" x14ac:dyDescent="0.2">
      <c r="A17" s="6"/>
      <c r="B17" s="12">
        <f t="shared" si="0"/>
        <v>48</v>
      </c>
      <c r="C17" s="49"/>
      <c r="D17" s="91">
        <f>D16+1</f>
        <v>4</v>
      </c>
      <c r="E17" s="92" t="s">
        <v>20</v>
      </c>
      <c r="F17" s="44">
        <f t="shared" si="1"/>
        <v>46349</v>
      </c>
      <c r="G17" s="9"/>
      <c r="H17" s="44">
        <f t="shared" si="2"/>
        <v>46350</v>
      </c>
      <c r="I17" s="114" t="s">
        <v>37</v>
      </c>
      <c r="J17" s="44">
        <f t="shared" si="3"/>
        <v>46351</v>
      </c>
      <c r="K17" s="10"/>
      <c r="L17" s="44">
        <f t="shared" si="4"/>
        <v>46352</v>
      </c>
      <c r="M17" s="11"/>
      <c r="N17" s="44">
        <f t="shared" si="5"/>
        <v>46353</v>
      </c>
      <c r="O17" s="9" t="s">
        <v>38</v>
      </c>
      <c r="P17" s="41"/>
      <c r="Q17" s="12"/>
      <c r="U17" s="16"/>
      <c r="V17" s="17"/>
      <c r="W17" s="17"/>
      <c r="X17" s="16"/>
      <c r="Y17" s="4"/>
    </row>
    <row r="18" spans="1:25" x14ac:dyDescent="0.2">
      <c r="A18" s="6"/>
      <c r="B18" s="12">
        <f t="shared" si="0"/>
        <v>49</v>
      </c>
      <c r="C18" s="49"/>
      <c r="D18" s="91">
        <f>D17+1</f>
        <v>5</v>
      </c>
      <c r="E18" s="92" t="s">
        <v>23</v>
      </c>
      <c r="F18" s="44">
        <f t="shared" si="1"/>
        <v>46356</v>
      </c>
      <c r="G18" s="9"/>
      <c r="H18" s="44">
        <f t="shared" si="2"/>
        <v>46357</v>
      </c>
      <c r="I18" s="10"/>
      <c r="J18" s="44">
        <f t="shared" si="3"/>
        <v>46358</v>
      </c>
      <c r="K18" s="129"/>
      <c r="L18" s="44">
        <f t="shared" si="4"/>
        <v>46359</v>
      </c>
      <c r="M18" s="130"/>
      <c r="N18" s="44">
        <f t="shared" si="5"/>
        <v>46360</v>
      </c>
      <c r="O18" s="130"/>
      <c r="P18" s="41"/>
      <c r="Q18" s="12"/>
    </row>
    <row r="19" spans="1:25" ht="24.6" customHeight="1" x14ac:dyDescent="0.2">
      <c r="A19" s="6"/>
      <c r="B19" s="12">
        <f t="shared" si="0"/>
        <v>50</v>
      </c>
      <c r="C19" s="49"/>
      <c r="D19" s="10">
        <f>D18+1</f>
        <v>6</v>
      </c>
      <c r="E19" s="93" t="s">
        <v>26</v>
      </c>
      <c r="F19" s="44">
        <f t="shared" si="1"/>
        <v>46363</v>
      </c>
      <c r="G19" s="9"/>
      <c r="H19" s="44">
        <f t="shared" si="2"/>
        <v>46364</v>
      </c>
      <c r="I19" s="10"/>
      <c r="J19" s="44">
        <f t="shared" si="3"/>
        <v>46365</v>
      </c>
      <c r="K19" s="10"/>
      <c r="L19" s="44">
        <f t="shared" si="4"/>
        <v>46366</v>
      </c>
      <c r="M19" s="131"/>
      <c r="N19" s="44">
        <f t="shared" si="5"/>
        <v>46367</v>
      </c>
      <c r="O19" s="9" t="s">
        <v>39</v>
      </c>
      <c r="P19" s="41"/>
      <c r="Q19" s="12"/>
    </row>
    <row r="20" spans="1:25" ht="33.75" x14ac:dyDescent="0.2">
      <c r="A20" s="6"/>
      <c r="B20" s="12">
        <f t="shared" si="0"/>
        <v>51</v>
      </c>
      <c r="C20" s="49"/>
      <c r="D20" s="94"/>
      <c r="E20" s="95"/>
      <c r="F20" s="44">
        <f t="shared" si="1"/>
        <v>46370</v>
      </c>
      <c r="G20" s="23"/>
      <c r="H20" s="44">
        <f t="shared" si="2"/>
        <v>46371</v>
      </c>
      <c r="I20" s="114" t="s">
        <v>40</v>
      </c>
      <c r="J20" s="44">
        <f t="shared" si="3"/>
        <v>46372</v>
      </c>
      <c r="K20" s="129"/>
      <c r="L20" s="44">
        <f t="shared" si="4"/>
        <v>46373</v>
      </c>
      <c r="M20" s="46" t="s">
        <v>41</v>
      </c>
      <c r="N20" s="14">
        <f t="shared" si="5"/>
        <v>46374</v>
      </c>
      <c r="O20" s="114" t="s">
        <v>42</v>
      </c>
      <c r="P20" s="42"/>
      <c r="Q20" s="20">
        <v>4</v>
      </c>
      <c r="S20" s="54"/>
    </row>
    <row r="21" spans="1:25" x14ac:dyDescent="0.2">
      <c r="A21" s="6"/>
      <c r="B21" s="12">
        <f t="shared" ref="B21" si="6">B20+1</f>
        <v>52</v>
      </c>
      <c r="C21" s="67"/>
      <c r="D21" s="94">
        <v>7</v>
      </c>
      <c r="E21" s="95" t="s">
        <v>13</v>
      </c>
      <c r="F21" s="107">
        <f t="shared" si="1"/>
        <v>46377</v>
      </c>
      <c r="G21" s="108" t="s">
        <v>43</v>
      </c>
      <c r="H21" s="107">
        <f t="shared" si="2"/>
        <v>46378</v>
      </c>
      <c r="I21" s="108" t="s">
        <v>43</v>
      </c>
      <c r="J21" s="107">
        <f t="shared" si="3"/>
        <v>46379</v>
      </c>
      <c r="K21" s="108" t="s">
        <v>43</v>
      </c>
      <c r="L21" s="107">
        <f t="shared" si="4"/>
        <v>46380</v>
      </c>
      <c r="M21" s="108" t="s">
        <v>43</v>
      </c>
      <c r="N21" s="107">
        <f t="shared" si="5"/>
        <v>46381</v>
      </c>
      <c r="O21" s="108" t="s">
        <v>44</v>
      </c>
      <c r="P21" s="12"/>
      <c r="Q21" s="12"/>
    </row>
    <row r="22" spans="1:25" x14ac:dyDescent="0.2">
      <c r="A22" s="6"/>
      <c r="B22" s="12">
        <v>53</v>
      </c>
      <c r="C22" s="67"/>
      <c r="D22" s="91">
        <v>8</v>
      </c>
      <c r="E22" s="92"/>
      <c r="F22" s="107">
        <f t="shared" si="1"/>
        <v>46384</v>
      </c>
      <c r="G22" s="108" t="s">
        <v>43</v>
      </c>
      <c r="H22" s="107">
        <f t="shared" si="2"/>
        <v>46385</v>
      </c>
      <c r="I22" s="108" t="s">
        <v>43</v>
      </c>
      <c r="J22" s="107">
        <f t="shared" si="3"/>
        <v>46386</v>
      </c>
      <c r="K22" s="108" t="s">
        <v>43</v>
      </c>
      <c r="L22" s="107">
        <f t="shared" si="4"/>
        <v>46387</v>
      </c>
      <c r="M22" s="108" t="s">
        <v>43</v>
      </c>
      <c r="N22" s="107">
        <f t="shared" si="5"/>
        <v>46388</v>
      </c>
      <c r="O22" s="108" t="s">
        <v>45</v>
      </c>
      <c r="P22" s="12"/>
      <c r="Q22" s="12"/>
    </row>
    <row r="23" spans="1:25" ht="22.5" x14ac:dyDescent="0.2">
      <c r="A23" s="6"/>
      <c r="B23" s="87">
        <v>1</v>
      </c>
      <c r="C23" s="49"/>
      <c r="D23" s="91">
        <v>9</v>
      </c>
      <c r="E23" s="92">
        <v>2</v>
      </c>
      <c r="F23" s="44">
        <f t="shared" si="1"/>
        <v>46391</v>
      </c>
      <c r="G23" s="9"/>
      <c r="H23" s="44">
        <f t="shared" si="2"/>
        <v>46392</v>
      </c>
      <c r="I23" s="9" t="s">
        <v>46</v>
      </c>
      <c r="J23" s="44">
        <f t="shared" si="3"/>
        <v>46393</v>
      </c>
      <c r="K23" s="23"/>
      <c r="L23" s="44">
        <f t="shared" si="4"/>
        <v>46394</v>
      </c>
      <c r="M23" s="23"/>
      <c r="N23" s="44">
        <f t="shared" si="5"/>
        <v>46395</v>
      </c>
      <c r="O23" s="9" t="s">
        <v>47</v>
      </c>
      <c r="P23" s="21" t="e">
        <f>SUM(#REF!)</f>
        <v>#REF!</v>
      </c>
      <c r="Q23" s="12"/>
    </row>
    <row r="24" spans="1:25" ht="24" x14ac:dyDescent="0.2">
      <c r="A24" s="6"/>
      <c r="B24" s="87">
        <v>2</v>
      </c>
      <c r="C24" s="49"/>
      <c r="D24" s="24">
        <v>1</v>
      </c>
      <c r="E24" s="88"/>
      <c r="F24" s="74">
        <f t="shared" si="1"/>
        <v>46398</v>
      </c>
      <c r="G24" s="113" t="s">
        <v>48</v>
      </c>
      <c r="H24" s="74">
        <f t="shared" si="2"/>
        <v>46399</v>
      </c>
      <c r="I24" s="115" t="s">
        <v>49</v>
      </c>
      <c r="J24" s="74">
        <f t="shared" si="3"/>
        <v>46400</v>
      </c>
      <c r="K24" s="113" t="s">
        <v>50</v>
      </c>
      <c r="L24" s="74">
        <f t="shared" si="4"/>
        <v>46401</v>
      </c>
      <c r="M24" s="113" t="s">
        <v>48</v>
      </c>
      <c r="N24" s="74">
        <f t="shared" si="5"/>
        <v>46402</v>
      </c>
      <c r="O24" s="113" t="s">
        <v>48</v>
      </c>
      <c r="P24" s="41"/>
      <c r="Q24" s="12"/>
    </row>
    <row r="25" spans="1:25" ht="36.6" customHeight="1" x14ac:dyDescent="0.2">
      <c r="A25" s="6"/>
      <c r="B25" s="87">
        <v>3</v>
      </c>
      <c r="C25" s="49"/>
      <c r="D25" s="24">
        <v>2</v>
      </c>
      <c r="E25" s="88" t="s">
        <v>4</v>
      </c>
      <c r="F25" s="44">
        <f t="shared" si="1"/>
        <v>46405</v>
      </c>
      <c r="G25" s="9" t="s">
        <v>33</v>
      </c>
      <c r="H25" s="44">
        <f t="shared" si="2"/>
        <v>46406</v>
      </c>
      <c r="I25" s="23"/>
      <c r="J25" s="44">
        <f t="shared" si="3"/>
        <v>46407</v>
      </c>
      <c r="K25" s="77"/>
      <c r="L25" s="44">
        <f t="shared" si="4"/>
        <v>46408</v>
      </c>
      <c r="M25" s="9" t="s">
        <v>25</v>
      </c>
      <c r="N25" s="74">
        <f t="shared" si="5"/>
        <v>46409</v>
      </c>
      <c r="O25" s="113" t="s">
        <v>51</v>
      </c>
      <c r="P25" s="41"/>
      <c r="Q25" s="12"/>
    </row>
    <row r="26" spans="1:25" ht="38.450000000000003" customHeight="1" x14ac:dyDescent="0.2">
      <c r="A26" s="6"/>
      <c r="B26" s="87">
        <v>4</v>
      </c>
      <c r="C26" s="49"/>
      <c r="D26" s="24">
        <v>3</v>
      </c>
      <c r="E26" s="96" t="s">
        <v>13</v>
      </c>
      <c r="F26" s="74">
        <f t="shared" si="1"/>
        <v>46412</v>
      </c>
      <c r="G26" s="113" t="s">
        <v>52</v>
      </c>
      <c r="H26" s="44">
        <f t="shared" si="2"/>
        <v>46413</v>
      </c>
      <c r="I26" s="116" t="s">
        <v>53</v>
      </c>
      <c r="J26" s="44">
        <f t="shared" si="3"/>
        <v>46414</v>
      </c>
      <c r="K26" s="116" t="s">
        <v>54</v>
      </c>
      <c r="L26" s="44">
        <f t="shared" si="4"/>
        <v>46415</v>
      </c>
      <c r="M26" s="117" t="s">
        <v>55</v>
      </c>
      <c r="N26" s="44">
        <f t="shared" si="5"/>
        <v>46416</v>
      </c>
      <c r="O26" s="117" t="s">
        <v>56</v>
      </c>
      <c r="P26" s="41"/>
      <c r="Q26" s="12"/>
    </row>
    <row r="27" spans="1:25" x14ac:dyDescent="0.2">
      <c r="A27" s="6"/>
      <c r="B27" s="87">
        <v>5</v>
      </c>
      <c r="C27" s="48"/>
      <c r="D27" s="24">
        <f>D26+1</f>
        <v>4</v>
      </c>
      <c r="E27" s="96" t="s">
        <v>17</v>
      </c>
      <c r="F27" s="44">
        <f t="shared" ref="F27:F51" si="7">WORKDAY(F26,5,)</f>
        <v>46419</v>
      </c>
      <c r="G27" s="117" t="s">
        <v>57</v>
      </c>
      <c r="H27" s="44">
        <f t="shared" si="2"/>
        <v>46420</v>
      </c>
      <c r="I27" s="23"/>
      <c r="J27" s="44">
        <f t="shared" si="3"/>
        <v>46421</v>
      </c>
      <c r="K27" s="23"/>
      <c r="L27" s="44">
        <f t="shared" si="4"/>
        <v>46422</v>
      </c>
      <c r="M27" s="83"/>
      <c r="N27" s="44">
        <f t="shared" si="5"/>
        <v>46423</v>
      </c>
      <c r="O27" s="9"/>
      <c r="P27" s="41"/>
      <c r="Q27" s="20">
        <v>1</v>
      </c>
    </row>
    <row r="28" spans="1:25" x14ac:dyDescent="0.2">
      <c r="A28" s="6"/>
      <c r="B28" s="87">
        <v>6</v>
      </c>
      <c r="C28" s="48"/>
      <c r="D28" s="26"/>
      <c r="E28" s="97"/>
      <c r="F28" s="14">
        <f t="shared" si="7"/>
        <v>46426</v>
      </c>
      <c r="G28" s="118" t="s">
        <v>58</v>
      </c>
      <c r="H28" s="60">
        <f t="shared" si="2"/>
        <v>46427</v>
      </c>
      <c r="I28" s="132"/>
      <c r="J28" s="44">
        <f t="shared" si="3"/>
        <v>46428</v>
      </c>
      <c r="K28" s="129"/>
      <c r="L28" s="44">
        <f t="shared" si="4"/>
        <v>46429</v>
      </c>
      <c r="M28" s="129"/>
      <c r="N28" s="44">
        <f t="shared" si="5"/>
        <v>46430</v>
      </c>
      <c r="O28" s="130"/>
      <c r="P28" s="42"/>
      <c r="Q28" s="20">
        <v>5</v>
      </c>
    </row>
    <row r="29" spans="1:25" ht="25.15" customHeight="1" x14ac:dyDescent="0.2">
      <c r="B29" s="87">
        <v>7</v>
      </c>
      <c r="C29" s="48"/>
      <c r="D29" s="62">
        <v>5</v>
      </c>
      <c r="E29" s="98" t="s">
        <v>20</v>
      </c>
      <c r="F29" s="14">
        <f t="shared" si="7"/>
        <v>46433</v>
      </c>
      <c r="G29" s="129"/>
      <c r="H29" s="14">
        <f t="shared" si="2"/>
        <v>46434</v>
      </c>
      <c r="I29" s="9" t="s">
        <v>59</v>
      </c>
      <c r="J29" s="14">
        <f t="shared" si="3"/>
        <v>46435</v>
      </c>
      <c r="K29" s="23"/>
      <c r="L29" s="14">
        <f t="shared" si="4"/>
        <v>46436</v>
      </c>
      <c r="M29" s="9"/>
      <c r="N29" s="14">
        <f t="shared" si="5"/>
        <v>46437</v>
      </c>
      <c r="O29" s="9"/>
      <c r="P29" s="41"/>
      <c r="Q29" s="12"/>
    </row>
    <row r="30" spans="1:25" x14ac:dyDescent="0.2">
      <c r="A30" s="6"/>
      <c r="B30" s="87">
        <v>8</v>
      </c>
      <c r="C30" s="68" t="s">
        <v>60</v>
      </c>
      <c r="D30" s="51">
        <v>6</v>
      </c>
      <c r="E30" s="99" t="s">
        <v>23</v>
      </c>
      <c r="F30" s="107">
        <f t="shared" si="7"/>
        <v>46440</v>
      </c>
      <c r="G30" s="108" t="s">
        <v>61</v>
      </c>
      <c r="H30" s="107">
        <f t="shared" si="2"/>
        <v>46441</v>
      </c>
      <c r="I30" s="108" t="s">
        <v>61</v>
      </c>
      <c r="J30" s="107">
        <f t="shared" si="3"/>
        <v>46442</v>
      </c>
      <c r="K30" s="108" t="s">
        <v>61</v>
      </c>
      <c r="L30" s="107">
        <f t="shared" si="4"/>
        <v>46443</v>
      </c>
      <c r="M30" s="108" t="s">
        <v>61</v>
      </c>
      <c r="N30" s="107">
        <f t="shared" si="5"/>
        <v>46444</v>
      </c>
      <c r="O30" s="108" t="s">
        <v>61</v>
      </c>
      <c r="P30" s="12"/>
      <c r="Q30" s="12"/>
    </row>
    <row r="31" spans="1:25" ht="45" x14ac:dyDescent="0.2">
      <c r="A31" s="6"/>
      <c r="B31" s="87">
        <v>9</v>
      </c>
      <c r="C31" s="73"/>
      <c r="D31" s="27">
        <f>D30+1</f>
        <v>7</v>
      </c>
      <c r="E31" s="96" t="s">
        <v>26</v>
      </c>
      <c r="F31" s="14">
        <f t="shared" si="7"/>
        <v>46447</v>
      </c>
      <c r="G31" s="129"/>
      <c r="H31" s="14">
        <f t="shared" si="2"/>
        <v>46448</v>
      </c>
      <c r="I31" s="10"/>
      <c r="J31" s="14">
        <f t="shared" si="3"/>
        <v>46449</v>
      </c>
      <c r="K31" s="23"/>
      <c r="L31" s="14">
        <f>WORKDAY(L30,5,)</f>
        <v>46450</v>
      </c>
      <c r="M31" s="9" t="s">
        <v>25</v>
      </c>
      <c r="N31" s="47">
        <f>WORKDAY(N30,5,)</f>
        <v>46451</v>
      </c>
      <c r="O31" s="9" t="s">
        <v>62</v>
      </c>
      <c r="P31" s="41"/>
      <c r="Q31" s="12"/>
    </row>
    <row r="32" spans="1:25" ht="24.6" customHeight="1" x14ac:dyDescent="0.2">
      <c r="A32" s="6"/>
      <c r="B32" s="87">
        <v>10</v>
      </c>
      <c r="C32" s="73"/>
      <c r="D32" s="27">
        <f>D31+1</f>
        <v>8</v>
      </c>
      <c r="E32" s="96" t="s">
        <v>13</v>
      </c>
      <c r="F32" s="14">
        <f t="shared" si="7"/>
        <v>46454</v>
      </c>
      <c r="G32" s="9" t="s">
        <v>63</v>
      </c>
      <c r="H32" s="14">
        <f t="shared" si="2"/>
        <v>46455</v>
      </c>
      <c r="I32" s="23"/>
      <c r="J32" s="14">
        <f t="shared" si="3"/>
        <v>46456</v>
      </c>
      <c r="K32" s="23"/>
      <c r="L32" s="14">
        <f t="shared" si="4"/>
        <v>46457</v>
      </c>
      <c r="M32" s="25"/>
      <c r="N32" s="14">
        <f t="shared" si="5"/>
        <v>46458</v>
      </c>
      <c r="O32" s="9"/>
      <c r="P32" s="41"/>
      <c r="Q32" s="12"/>
    </row>
    <row r="33" spans="1:25" ht="24" x14ac:dyDescent="0.2">
      <c r="A33" s="6"/>
      <c r="B33" s="87">
        <v>11</v>
      </c>
      <c r="C33" s="73"/>
      <c r="D33" s="27">
        <f>D32+1</f>
        <v>9</v>
      </c>
      <c r="E33" s="96"/>
      <c r="F33" s="74">
        <f t="shared" si="7"/>
        <v>46461</v>
      </c>
      <c r="G33" s="113" t="s">
        <v>64</v>
      </c>
      <c r="H33" s="74">
        <f t="shared" si="2"/>
        <v>46462</v>
      </c>
      <c r="I33" s="113" t="s">
        <v>64</v>
      </c>
      <c r="J33" s="74">
        <f t="shared" si="3"/>
        <v>46463</v>
      </c>
      <c r="K33" s="113" t="s">
        <v>65</v>
      </c>
      <c r="L33" s="74">
        <f>WORKDAY(L32,5,)</f>
        <v>46464</v>
      </c>
      <c r="M33" s="113" t="s">
        <v>65</v>
      </c>
      <c r="N33" s="74">
        <f>WORKDAY(N32,5,)</f>
        <v>46465</v>
      </c>
      <c r="O33" s="113" t="s">
        <v>66</v>
      </c>
      <c r="P33" s="41"/>
      <c r="Q33" s="12"/>
    </row>
    <row r="34" spans="1:25" ht="36" x14ac:dyDescent="0.2">
      <c r="A34" s="6"/>
      <c r="B34" s="87">
        <v>12</v>
      </c>
      <c r="C34" s="73"/>
      <c r="D34" s="27">
        <f>D33+1</f>
        <v>10</v>
      </c>
      <c r="E34" s="96">
        <v>3</v>
      </c>
      <c r="F34" s="74">
        <f t="shared" si="7"/>
        <v>46468</v>
      </c>
      <c r="G34" s="113" t="s">
        <v>67</v>
      </c>
      <c r="H34" s="74">
        <f t="shared" si="2"/>
        <v>46469</v>
      </c>
      <c r="I34" s="113" t="s">
        <v>65</v>
      </c>
      <c r="J34" s="74">
        <f t="shared" si="3"/>
        <v>46470</v>
      </c>
      <c r="K34" s="115" t="s">
        <v>68</v>
      </c>
      <c r="L34" s="74">
        <f t="shared" si="4"/>
        <v>46471</v>
      </c>
      <c r="M34" s="113" t="s">
        <v>64</v>
      </c>
      <c r="N34" s="107">
        <f t="shared" si="5"/>
        <v>46472</v>
      </c>
      <c r="O34" s="109" t="s">
        <v>69</v>
      </c>
      <c r="P34" s="21" t="e">
        <f>SUM(#REF!)</f>
        <v>#REF!</v>
      </c>
      <c r="Q34" s="12"/>
    </row>
    <row r="35" spans="1:25" ht="36" customHeight="1" x14ac:dyDescent="0.2">
      <c r="A35" s="6"/>
      <c r="B35" s="87">
        <v>13</v>
      </c>
      <c r="C35" s="73"/>
      <c r="D35" s="28">
        <v>1</v>
      </c>
      <c r="E35" s="92"/>
      <c r="F35" s="107">
        <f t="shared" si="7"/>
        <v>46475</v>
      </c>
      <c r="G35" s="108" t="s">
        <v>70</v>
      </c>
      <c r="H35" s="44">
        <f t="shared" si="2"/>
        <v>46476</v>
      </c>
      <c r="I35" s="119" t="s">
        <v>71</v>
      </c>
      <c r="J35" s="44">
        <f t="shared" si="3"/>
        <v>46477</v>
      </c>
      <c r="K35" s="9" t="s">
        <v>72</v>
      </c>
      <c r="L35" s="44">
        <f t="shared" si="4"/>
        <v>46478</v>
      </c>
      <c r="M35" s="9" t="s">
        <v>73</v>
      </c>
      <c r="N35" s="14">
        <f t="shared" si="5"/>
        <v>46479</v>
      </c>
      <c r="O35" s="120" t="s">
        <v>74</v>
      </c>
      <c r="P35" s="41"/>
      <c r="Q35" s="12"/>
    </row>
    <row r="36" spans="1:25" ht="22.5" x14ac:dyDescent="0.2">
      <c r="A36" s="6"/>
      <c r="B36" s="87">
        <v>14</v>
      </c>
      <c r="C36" s="73"/>
      <c r="D36" s="28">
        <v>2</v>
      </c>
      <c r="E36" s="92" t="s">
        <v>4</v>
      </c>
      <c r="F36" s="14">
        <f t="shared" si="7"/>
        <v>46482</v>
      </c>
      <c r="G36" s="122" t="s">
        <v>75</v>
      </c>
      <c r="H36" s="60">
        <f t="shared" si="2"/>
        <v>46483</v>
      </c>
      <c r="I36" s="9" t="s">
        <v>75</v>
      </c>
      <c r="J36" s="60">
        <f t="shared" si="3"/>
        <v>46484</v>
      </c>
      <c r="K36" s="9" t="s">
        <v>73</v>
      </c>
      <c r="L36" s="78">
        <f t="shared" si="4"/>
        <v>46485</v>
      </c>
      <c r="M36" s="121" t="s">
        <v>76</v>
      </c>
      <c r="N36" s="78">
        <f t="shared" si="5"/>
        <v>46486</v>
      </c>
      <c r="O36" s="133" t="s">
        <v>76</v>
      </c>
      <c r="P36" s="41"/>
      <c r="Q36" s="12"/>
    </row>
    <row r="37" spans="1:25" ht="22.5" x14ac:dyDescent="0.2">
      <c r="B37" s="87">
        <v>15</v>
      </c>
      <c r="C37" s="73"/>
      <c r="D37" s="100">
        <f>D36+1</f>
        <v>3</v>
      </c>
      <c r="E37" s="92" t="s">
        <v>13</v>
      </c>
      <c r="F37" s="79">
        <f t="shared" si="7"/>
        <v>46489</v>
      </c>
      <c r="G37" s="121" t="s">
        <v>76</v>
      </c>
      <c r="H37" s="60">
        <f t="shared" si="2"/>
        <v>46490</v>
      </c>
      <c r="I37" s="9" t="s">
        <v>75</v>
      </c>
      <c r="J37" s="60">
        <f t="shared" si="3"/>
        <v>46491</v>
      </c>
      <c r="K37" s="122" t="s">
        <v>73</v>
      </c>
      <c r="L37" s="60">
        <f t="shared" si="4"/>
        <v>46492</v>
      </c>
      <c r="M37" s="9" t="s">
        <v>75</v>
      </c>
      <c r="N37" s="47">
        <f t="shared" si="5"/>
        <v>46493</v>
      </c>
      <c r="O37" s="120" t="s">
        <v>75</v>
      </c>
      <c r="P37" s="41"/>
      <c r="Q37" s="12"/>
    </row>
    <row r="38" spans="1:25" ht="47.45" customHeight="1" x14ac:dyDescent="0.2">
      <c r="A38" s="6"/>
      <c r="B38" s="87">
        <v>16</v>
      </c>
      <c r="C38" s="70"/>
      <c r="D38" s="52"/>
      <c r="E38" s="101"/>
      <c r="F38" s="14">
        <f t="shared" si="7"/>
        <v>46496</v>
      </c>
      <c r="G38" s="122" t="s">
        <v>73</v>
      </c>
      <c r="H38" s="14">
        <f t="shared" si="2"/>
        <v>46497</v>
      </c>
      <c r="I38" s="9" t="s">
        <v>77</v>
      </c>
      <c r="J38" s="14">
        <f t="shared" si="3"/>
        <v>46498</v>
      </c>
      <c r="K38" s="112" t="s">
        <v>75</v>
      </c>
      <c r="L38" s="14">
        <f t="shared" si="4"/>
        <v>46499</v>
      </c>
      <c r="M38" s="9" t="s">
        <v>78</v>
      </c>
      <c r="N38" s="14">
        <f t="shared" si="5"/>
        <v>46500</v>
      </c>
      <c r="O38" s="9" t="s">
        <v>75</v>
      </c>
      <c r="P38" s="42"/>
      <c r="Q38" s="20">
        <v>4</v>
      </c>
    </row>
    <row r="39" spans="1:25" x14ac:dyDescent="0.2">
      <c r="A39" s="6"/>
      <c r="B39" s="87">
        <v>17</v>
      </c>
      <c r="C39" s="102"/>
      <c r="D39" s="28">
        <v>4</v>
      </c>
      <c r="E39" s="92" t="s">
        <v>17</v>
      </c>
      <c r="F39" s="107">
        <f t="shared" si="7"/>
        <v>46503</v>
      </c>
      <c r="G39" s="108" t="s">
        <v>79</v>
      </c>
      <c r="H39" s="107">
        <f>WORKDAY(H38,5,)</f>
        <v>46504</v>
      </c>
      <c r="I39" s="108" t="s">
        <v>80</v>
      </c>
      <c r="J39" s="107">
        <f t="shared" si="3"/>
        <v>46505</v>
      </c>
      <c r="K39" s="108" t="s">
        <v>79</v>
      </c>
      <c r="L39" s="107">
        <f t="shared" si="4"/>
        <v>46506</v>
      </c>
      <c r="M39" s="108" t="s">
        <v>79</v>
      </c>
      <c r="N39" s="107">
        <f t="shared" si="5"/>
        <v>46507</v>
      </c>
      <c r="O39" s="108" t="s">
        <v>79</v>
      </c>
      <c r="P39" s="12"/>
      <c r="Q39" s="20">
        <v>1</v>
      </c>
    </row>
    <row r="40" spans="1:25" x14ac:dyDescent="0.2">
      <c r="A40" s="6"/>
      <c r="B40" s="87">
        <v>18</v>
      </c>
      <c r="C40" s="68"/>
      <c r="D40" s="61">
        <f t="shared" ref="D40:D45" si="8">D39+1</f>
        <v>5</v>
      </c>
      <c r="E40" s="103" t="s">
        <v>20</v>
      </c>
      <c r="F40" s="107">
        <f t="shared" si="7"/>
        <v>46510</v>
      </c>
      <c r="G40" s="108" t="s">
        <v>79</v>
      </c>
      <c r="H40" s="107">
        <f t="shared" si="2"/>
        <v>46511</v>
      </c>
      <c r="I40" s="108" t="s">
        <v>79</v>
      </c>
      <c r="J40" s="107">
        <f t="shared" si="3"/>
        <v>46512</v>
      </c>
      <c r="K40" s="108" t="s">
        <v>81</v>
      </c>
      <c r="L40" s="107">
        <f t="shared" si="4"/>
        <v>46513</v>
      </c>
      <c r="M40" s="109" t="s">
        <v>82</v>
      </c>
      <c r="N40" s="107">
        <f t="shared" si="5"/>
        <v>46514</v>
      </c>
      <c r="O40" s="109" t="s">
        <v>83</v>
      </c>
      <c r="P40" s="41"/>
      <c r="Q40" s="19"/>
      <c r="S40" s="29"/>
      <c r="T40" s="29"/>
      <c r="U40" s="29"/>
      <c r="V40" s="30"/>
      <c r="W40" s="30"/>
    </row>
    <row r="41" spans="1:25" ht="22.5" x14ac:dyDescent="0.2">
      <c r="A41" s="6"/>
      <c r="B41" s="87">
        <v>19</v>
      </c>
      <c r="C41" s="49"/>
      <c r="D41" s="28">
        <f t="shared" si="8"/>
        <v>6</v>
      </c>
      <c r="E41" s="92" t="s">
        <v>23</v>
      </c>
      <c r="F41" s="14">
        <f t="shared" si="7"/>
        <v>46517</v>
      </c>
      <c r="G41" s="9" t="s">
        <v>75</v>
      </c>
      <c r="H41" s="47">
        <f t="shared" si="2"/>
        <v>46518</v>
      </c>
      <c r="I41" s="9" t="s">
        <v>75</v>
      </c>
      <c r="J41" s="47">
        <f t="shared" si="3"/>
        <v>46519</v>
      </c>
      <c r="K41" s="9" t="s">
        <v>73</v>
      </c>
      <c r="L41" s="47">
        <f t="shared" si="4"/>
        <v>46520</v>
      </c>
      <c r="M41" s="122" t="s">
        <v>75</v>
      </c>
      <c r="N41" s="74">
        <f>WORKDAY(N40,5,)</f>
        <v>46521</v>
      </c>
      <c r="O41" s="134" t="s">
        <v>84</v>
      </c>
      <c r="P41" s="41"/>
      <c r="Q41" s="20">
        <v>1</v>
      </c>
      <c r="S41" s="29"/>
      <c r="T41" s="29"/>
      <c r="U41" s="29"/>
      <c r="V41" s="30"/>
      <c r="W41" s="30"/>
    </row>
    <row r="42" spans="1:25" x14ac:dyDescent="0.2">
      <c r="A42" s="6"/>
      <c r="B42" s="87">
        <v>20</v>
      </c>
      <c r="C42" s="49"/>
      <c r="D42" s="28">
        <f t="shared" si="8"/>
        <v>7</v>
      </c>
      <c r="E42" s="92" t="s">
        <v>26</v>
      </c>
      <c r="F42" s="107">
        <f t="shared" si="7"/>
        <v>46524</v>
      </c>
      <c r="G42" s="108" t="s">
        <v>85</v>
      </c>
      <c r="H42" s="74">
        <f t="shared" si="2"/>
        <v>46525</v>
      </c>
      <c r="I42" s="113" t="s">
        <v>84</v>
      </c>
      <c r="J42" s="74">
        <f t="shared" si="3"/>
        <v>46526</v>
      </c>
      <c r="K42" s="113" t="s">
        <v>84</v>
      </c>
      <c r="L42" s="75">
        <f t="shared" si="4"/>
        <v>46527</v>
      </c>
      <c r="M42" s="113" t="s">
        <v>84</v>
      </c>
      <c r="N42" s="75">
        <f t="shared" si="5"/>
        <v>46528</v>
      </c>
      <c r="O42" s="113" t="s">
        <v>84</v>
      </c>
      <c r="P42" s="41"/>
      <c r="Q42" s="19"/>
    </row>
    <row r="43" spans="1:25" x14ac:dyDescent="0.2">
      <c r="A43" s="6"/>
      <c r="B43" s="87">
        <v>21</v>
      </c>
      <c r="C43" s="49"/>
      <c r="D43" s="28">
        <f t="shared" si="8"/>
        <v>8</v>
      </c>
      <c r="E43" s="92" t="s">
        <v>13</v>
      </c>
      <c r="F43" s="74">
        <f t="shared" si="7"/>
        <v>46531</v>
      </c>
      <c r="G43" s="135" t="s">
        <v>84</v>
      </c>
      <c r="H43" s="74">
        <f t="shared" si="2"/>
        <v>46532</v>
      </c>
      <c r="I43" s="113" t="s">
        <v>84</v>
      </c>
      <c r="J43" s="74">
        <f t="shared" si="3"/>
        <v>46533</v>
      </c>
      <c r="K43" s="113" t="s">
        <v>84</v>
      </c>
      <c r="L43" s="74">
        <f t="shared" si="4"/>
        <v>46534</v>
      </c>
      <c r="M43" s="136" t="s">
        <v>84</v>
      </c>
      <c r="N43" s="74">
        <f t="shared" si="5"/>
        <v>46535</v>
      </c>
      <c r="O43" s="137" t="s">
        <v>84</v>
      </c>
      <c r="P43" s="41"/>
      <c r="Q43" s="12"/>
    </row>
    <row r="44" spans="1:25" x14ac:dyDescent="0.2">
      <c r="A44" s="6"/>
      <c r="B44" s="87">
        <v>22</v>
      </c>
      <c r="C44" s="49"/>
      <c r="D44" s="28">
        <f t="shared" si="8"/>
        <v>9</v>
      </c>
      <c r="E44" s="92"/>
      <c r="F44" s="74">
        <f t="shared" si="7"/>
        <v>46538</v>
      </c>
      <c r="G44" s="113" t="s">
        <v>84</v>
      </c>
      <c r="H44" s="14">
        <f t="shared" si="2"/>
        <v>46539</v>
      </c>
      <c r="I44" s="129"/>
      <c r="J44" s="14">
        <f t="shared" si="3"/>
        <v>46540</v>
      </c>
      <c r="K44" s="129"/>
      <c r="L44" s="14">
        <f t="shared" si="4"/>
        <v>46541</v>
      </c>
      <c r="M44" s="9" t="s">
        <v>25</v>
      </c>
      <c r="N44" s="14">
        <f t="shared" si="5"/>
        <v>46542</v>
      </c>
      <c r="O44" s="23"/>
      <c r="P44" s="41"/>
      <c r="Q44" s="12"/>
    </row>
    <row r="45" spans="1:25" x14ac:dyDescent="0.2">
      <c r="A45" s="6"/>
      <c r="B45" s="87">
        <v>23</v>
      </c>
      <c r="C45" s="49"/>
      <c r="D45" s="28">
        <f t="shared" si="8"/>
        <v>10</v>
      </c>
      <c r="E45" s="92">
        <v>4</v>
      </c>
      <c r="F45" s="14">
        <f t="shared" si="7"/>
        <v>46545</v>
      </c>
      <c r="G45" s="129"/>
      <c r="H45" s="14">
        <f t="shared" si="2"/>
        <v>46546</v>
      </c>
      <c r="I45" s="23"/>
      <c r="J45" s="14">
        <f t="shared" si="3"/>
        <v>46547</v>
      </c>
      <c r="K45" s="23"/>
      <c r="L45" s="14">
        <f t="shared" si="4"/>
        <v>46548</v>
      </c>
      <c r="M45" s="23"/>
      <c r="N45" s="14">
        <f t="shared" si="5"/>
        <v>46549</v>
      </c>
      <c r="O45" s="23"/>
      <c r="P45" s="21" t="e">
        <f>SUM(#REF!)</f>
        <v>#REF!</v>
      </c>
      <c r="Q45" s="22"/>
      <c r="X45" s="29"/>
      <c r="Y45" s="29"/>
    </row>
    <row r="46" spans="1:25" s="29" customFormat="1" x14ac:dyDescent="0.2">
      <c r="A46" s="31"/>
      <c r="B46" s="87">
        <v>24</v>
      </c>
      <c r="C46" s="49"/>
      <c r="D46" s="32">
        <v>1</v>
      </c>
      <c r="E46" s="104"/>
      <c r="F46" s="60">
        <f t="shared" si="7"/>
        <v>46552</v>
      </c>
      <c r="G46" s="9"/>
      <c r="H46" s="44">
        <f t="shared" si="2"/>
        <v>46553</v>
      </c>
      <c r="I46" s="23"/>
      <c r="J46" s="44">
        <f t="shared" si="3"/>
        <v>46554</v>
      </c>
      <c r="K46" s="9" t="s">
        <v>86</v>
      </c>
      <c r="L46" s="44">
        <f t="shared" si="4"/>
        <v>46555</v>
      </c>
      <c r="M46" s="23"/>
      <c r="N46" s="44">
        <f t="shared" si="5"/>
        <v>46556</v>
      </c>
      <c r="O46" s="9"/>
      <c r="P46" s="41"/>
      <c r="Q46" s="12"/>
      <c r="S46"/>
      <c r="T46"/>
      <c r="U46"/>
      <c r="V46" s="5"/>
      <c r="W46" s="5"/>
    </row>
    <row r="47" spans="1:25" s="29" customFormat="1" ht="24" x14ac:dyDescent="0.2">
      <c r="A47" s="31"/>
      <c r="B47" s="87">
        <v>25</v>
      </c>
      <c r="C47" s="49"/>
      <c r="D47" s="32">
        <f>D46+1</f>
        <v>2</v>
      </c>
      <c r="E47" s="104"/>
      <c r="F47" s="44">
        <f t="shared" si="7"/>
        <v>46559</v>
      </c>
      <c r="G47" s="9"/>
      <c r="H47" s="74">
        <f t="shared" si="2"/>
        <v>46560</v>
      </c>
      <c r="I47" s="124" t="s">
        <v>87</v>
      </c>
      <c r="J47" s="74">
        <f t="shared" si="3"/>
        <v>46561</v>
      </c>
      <c r="K47" s="113" t="s">
        <v>88</v>
      </c>
      <c r="L47" s="74">
        <f t="shared" si="4"/>
        <v>46562</v>
      </c>
      <c r="M47" s="113" t="s">
        <v>88</v>
      </c>
      <c r="N47" s="74">
        <f t="shared" si="5"/>
        <v>46563</v>
      </c>
      <c r="O47" s="113" t="s">
        <v>88</v>
      </c>
      <c r="P47" s="21" t="e">
        <f>SUM(#REF!)</f>
        <v>#REF!</v>
      </c>
      <c r="Q47" s="12"/>
      <c r="S47"/>
      <c r="T47"/>
      <c r="U47"/>
      <c r="V47" s="5"/>
      <c r="W47" s="5"/>
      <c r="X47"/>
      <c r="Y47"/>
    </row>
    <row r="48" spans="1:25" x14ac:dyDescent="0.2">
      <c r="A48" s="6"/>
      <c r="B48" s="87">
        <v>26</v>
      </c>
      <c r="C48" s="49"/>
      <c r="D48" s="11"/>
      <c r="E48" s="11"/>
      <c r="F48" s="74">
        <f t="shared" si="7"/>
        <v>46566</v>
      </c>
      <c r="G48" s="113" t="s">
        <v>88</v>
      </c>
      <c r="H48" s="74">
        <f t="shared" si="2"/>
        <v>46567</v>
      </c>
      <c r="I48" s="113" t="s">
        <v>88</v>
      </c>
      <c r="J48" s="44">
        <f t="shared" si="3"/>
        <v>46568</v>
      </c>
      <c r="K48" s="23"/>
      <c r="L48" s="44">
        <f t="shared" si="4"/>
        <v>46569</v>
      </c>
      <c r="M48" s="9"/>
      <c r="N48" s="44">
        <f t="shared" si="5"/>
        <v>46570</v>
      </c>
      <c r="O48" s="9"/>
      <c r="P48" s="42"/>
      <c r="Q48" s="20">
        <v>5</v>
      </c>
    </row>
    <row r="49" spans="1:23" x14ac:dyDescent="0.2">
      <c r="A49" s="6"/>
      <c r="B49" s="87">
        <v>27</v>
      </c>
      <c r="C49" s="49"/>
      <c r="D49" s="33"/>
      <c r="E49" s="105"/>
      <c r="F49" s="44">
        <f t="shared" si="7"/>
        <v>46573</v>
      </c>
      <c r="G49" s="9"/>
      <c r="H49" s="44">
        <f t="shared" si="2"/>
        <v>46574</v>
      </c>
      <c r="I49" s="9" t="s">
        <v>89</v>
      </c>
      <c r="J49" s="44">
        <f t="shared" si="3"/>
        <v>46575</v>
      </c>
      <c r="K49" s="82"/>
      <c r="L49" s="44">
        <f t="shared" si="4"/>
        <v>46576</v>
      </c>
      <c r="M49" s="9"/>
      <c r="N49" s="44">
        <f t="shared" si="5"/>
        <v>46577</v>
      </c>
      <c r="O49" s="9"/>
      <c r="P49" s="20"/>
      <c r="Q49" s="20">
        <v>5</v>
      </c>
    </row>
    <row r="50" spans="1:23" x14ac:dyDescent="0.2">
      <c r="A50" s="6"/>
      <c r="B50" s="87">
        <v>28</v>
      </c>
      <c r="C50" s="49"/>
      <c r="D50" s="50"/>
      <c r="E50" s="106"/>
      <c r="F50" s="14">
        <f t="shared" si="7"/>
        <v>46580</v>
      </c>
      <c r="G50" s="46"/>
      <c r="H50" s="14">
        <f t="shared" si="2"/>
        <v>46581</v>
      </c>
      <c r="I50" s="46"/>
      <c r="J50" s="14">
        <f t="shared" si="3"/>
        <v>46582</v>
      </c>
      <c r="K50" s="123" t="s">
        <v>90</v>
      </c>
      <c r="L50" s="14">
        <f t="shared" si="4"/>
        <v>46583</v>
      </c>
      <c r="M50" s="123" t="s">
        <v>90</v>
      </c>
      <c r="N50" s="14">
        <f t="shared" si="5"/>
        <v>46584</v>
      </c>
      <c r="O50" s="46"/>
      <c r="P50" s="20"/>
      <c r="Q50" s="20">
        <v>5</v>
      </c>
    </row>
    <row r="51" spans="1:23" ht="15" customHeight="1" x14ac:dyDescent="0.2">
      <c r="A51" s="6"/>
      <c r="B51" s="87">
        <v>29</v>
      </c>
      <c r="C51" s="67"/>
      <c r="D51" s="50"/>
      <c r="E51" s="106"/>
      <c r="F51" s="107">
        <f t="shared" si="7"/>
        <v>46587</v>
      </c>
      <c r="G51" s="109" t="s">
        <v>91</v>
      </c>
      <c r="H51" s="110">
        <f t="shared" si="2"/>
        <v>46588</v>
      </c>
      <c r="I51" s="109" t="s">
        <v>14</v>
      </c>
      <c r="J51" s="110">
        <f t="shared" si="3"/>
        <v>46589</v>
      </c>
      <c r="K51" s="109" t="s">
        <v>14</v>
      </c>
      <c r="L51" s="110">
        <f t="shared" si="4"/>
        <v>46590</v>
      </c>
      <c r="M51" s="109" t="s">
        <v>14</v>
      </c>
      <c r="N51" s="110">
        <f t="shared" si="5"/>
        <v>46591</v>
      </c>
      <c r="O51" s="109" t="s">
        <v>14</v>
      </c>
      <c r="P51" s="20"/>
      <c r="Q51" s="20">
        <v>5</v>
      </c>
    </row>
    <row r="52" spans="1:23" x14ac:dyDescent="0.2">
      <c r="A52" s="35"/>
      <c r="B52" s="36"/>
      <c r="C52" s="36"/>
      <c r="D52" s="36"/>
      <c r="E52" s="37"/>
      <c r="F52" s="34"/>
      <c r="G52" s="36"/>
      <c r="H52" s="38"/>
      <c r="I52" s="36"/>
      <c r="J52" s="38"/>
      <c r="K52" s="36"/>
      <c r="L52" s="39"/>
      <c r="M52" s="36"/>
      <c r="N52" s="38"/>
      <c r="O52" s="36"/>
      <c r="P52" s="40" t="e">
        <f>SUM(P4:P51)</f>
        <v>#REF!</v>
      </c>
      <c r="Q52" s="40">
        <f>SUM(Q4:Q51)</f>
        <v>41</v>
      </c>
    </row>
    <row r="53" spans="1:23" x14ac:dyDescent="0.2">
      <c r="B53" s="58"/>
      <c r="C53" s="54"/>
      <c r="D53" s="54"/>
      <c r="E53" s="53"/>
      <c r="F53" s="55"/>
      <c r="G53" s="56"/>
      <c r="H53" s="57"/>
      <c r="I53" s="56"/>
      <c r="J53" s="57"/>
      <c r="K53" s="56"/>
      <c r="L53" s="57"/>
      <c r="M53" s="56"/>
      <c r="N53" s="57"/>
      <c r="O53" s="56"/>
      <c r="P53" s="54"/>
      <c r="Q53" s="54"/>
      <c r="R53" s="54"/>
    </row>
    <row r="54" spans="1:23" x14ac:dyDescent="0.2">
      <c r="B54" s="53"/>
      <c r="C54" s="54"/>
      <c r="D54" s="54"/>
      <c r="E54" s="53"/>
      <c r="F54" s="55"/>
      <c r="G54" s="56"/>
      <c r="H54" s="57"/>
      <c r="I54" s="56"/>
      <c r="J54" s="57"/>
      <c r="K54" s="56"/>
      <c r="L54" s="57"/>
      <c r="M54" s="56"/>
      <c r="N54" s="57"/>
      <c r="O54" s="56"/>
      <c r="P54" s="54"/>
      <c r="Q54" s="54"/>
      <c r="R54" s="54"/>
    </row>
    <row r="55" spans="1:23" s="63" customFormat="1" x14ac:dyDescent="0.2">
      <c r="B55" s="53"/>
      <c r="E55" s="1"/>
      <c r="F55" s="64"/>
      <c r="G55" s="37"/>
      <c r="H55" s="65"/>
      <c r="I55" s="37"/>
      <c r="J55" s="65"/>
      <c r="K55" s="37"/>
      <c r="L55" s="65"/>
      <c r="M55" s="37"/>
      <c r="N55" s="65"/>
      <c r="O55" s="37"/>
      <c r="V55" s="66"/>
      <c r="W55" s="66"/>
    </row>
    <row r="56" spans="1:23" ht="15" x14ac:dyDescent="0.2">
      <c r="B56" s="59"/>
      <c r="G56" s="36"/>
      <c r="H56" s="38"/>
      <c r="I56" s="36"/>
      <c r="J56" s="38"/>
      <c r="K56" s="36"/>
      <c r="L56" s="38"/>
      <c r="M56" s="36"/>
      <c r="N56" s="38"/>
      <c r="O56" s="36"/>
    </row>
  </sheetData>
  <printOptions horizontalCentered="1" verticalCentered="1" gridLines="1"/>
  <pageMargins left="0" right="0" top="0" bottom="0" header="0" footer="0"/>
  <pageSetup paperSize="8" scale="99" fitToHeight="0" orientation="portrait" r:id="rId1"/>
  <headerFooter alignWithMargins="0"/>
  <ignoredErrors>
    <ignoredError sqref="F5 F23:H23 F21:F22 F20 F44 F41 H21 J21 F19:H19 L19:N19 H22 F35:F36 F34 F37 H35 H36 N38 F38:F40 N40:N41 H42 F42:F43 H43 F18:H18 F32 H29:H30 J29:J30 L29:L30 N29:N30 H28 F11:F13 H11:H13 J11:J13 L11:L13 N11:N13 L21:L22 N43 J40 L40 J38 L38 F45 H45 F28:F31 H31 N21:N22 H38:H40 J39 F49:H49 F50 H50 J50 L50 N50 J20 F8:H8 F6 H6 F7 J7 F14 H14 J14 L14 N14 F27 F24 H24 J24 L24 N24 F33 H33 J33 N34 L33 N33 H34 J34 L34 L39 N39 F51 H51 J51 L51 N51 L5 N5 F15 F16 H16 F25 F26 H26 J42 L42 N42 J43 L43 F46:J46 L46:O46 F47:H47 J47 L47 N47 F48 H48 J48 J49 H5 J22 H20 J26 L26 N26 H27 F10 F9:H9 J9 J10 J5 J6 F17:H17 J17 N27:O27 L31 J35 N35 L35 H37 J36 J37 N36 L6 L8:O8 L10:N10 L16 L18:O18 L20 L25 L27 L32:O32 L36 L41 L44 N7:O7 N15 N25 N31 L49:O49 L7 L9:O9 N16:O16 L15 L17:N17 L23:N23 J19 J16 J28:O28 L37 J45 N44:O44 L48:O48 N37 H41 J41 N6:O6 J8 J15 J18 J23 J25 J27 J31 J32 H15 H25 H44:J44 L45:O45 H7 H10 N20 H3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5"/>
  <sheetViews>
    <sheetView workbookViewId="0">
      <selection activeCell="A10" sqref="A10"/>
    </sheetView>
  </sheetViews>
  <sheetFormatPr defaultRowHeight="12.75" x14ac:dyDescent="0.2"/>
  <cols>
    <col min="1" max="1" width="86.5703125" customWidth="1"/>
    <col min="2" max="2" width="26.85546875" bestFit="1" customWidth="1"/>
  </cols>
  <sheetData>
    <row r="1" spans="1:2" ht="23.25" x14ac:dyDescent="0.35">
      <c r="A1" s="69" t="s">
        <v>92</v>
      </c>
    </row>
    <row r="3" spans="1:2" x14ac:dyDescent="0.2">
      <c r="A3" t="s">
        <v>93</v>
      </c>
    </row>
    <row r="4" spans="1:2" x14ac:dyDescent="0.2">
      <c r="A4" t="s">
        <v>94</v>
      </c>
    </row>
    <row r="5" spans="1:2" x14ac:dyDescent="0.2">
      <c r="A5" t="s">
        <v>95</v>
      </c>
    </row>
    <row r="6" spans="1:2" x14ac:dyDescent="0.2">
      <c r="A6" t="s">
        <v>96</v>
      </c>
    </row>
    <row r="7" spans="1:2" x14ac:dyDescent="0.2">
      <c r="A7" s="72" t="s">
        <v>97</v>
      </c>
    </row>
    <row r="8" spans="1:2" x14ac:dyDescent="0.2">
      <c r="A8" t="s">
        <v>98</v>
      </c>
    </row>
    <row r="9" spans="1:2" x14ac:dyDescent="0.2">
      <c r="A9" t="s">
        <v>99</v>
      </c>
    </row>
    <row r="11" spans="1:2" x14ac:dyDescent="0.2">
      <c r="A11" s="71" t="s">
        <v>100</v>
      </c>
    </row>
    <row r="12" spans="1:2" x14ac:dyDescent="0.2">
      <c r="A12" t="s">
        <v>101</v>
      </c>
      <c r="B12" t="s">
        <v>102</v>
      </c>
    </row>
    <row r="13" spans="1:2" x14ac:dyDescent="0.2">
      <c r="A13" t="s">
        <v>103</v>
      </c>
      <c r="B13" t="s">
        <v>104</v>
      </c>
    </row>
    <row r="14" spans="1:2" x14ac:dyDescent="0.2">
      <c r="A14" t="s">
        <v>45</v>
      </c>
      <c r="B14" t="s">
        <v>105</v>
      </c>
    </row>
    <row r="15" spans="1:2" x14ac:dyDescent="0.2">
      <c r="A15" t="s">
        <v>106</v>
      </c>
      <c r="B15" t="s">
        <v>107</v>
      </c>
    </row>
    <row r="16" spans="1:2" x14ac:dyDescent="0.2">
      <c r="A16" t="s">
        <v>108</v>
      </c>
      <c r="B16" t="s">
        <v>109</v>
      </c>
    </row>
    <row r="17" spans="1:2" x14ac:dyDescent="0.2">
      <c r="A17" t="s">
        <v>110</v>
      </c>
      <c r="B17" t="s">
        <v>111</v>
      </c>
    </row>
    <row r="18" spans="1:2" x14ac:dyDescent="0.2">
      <c r="A18" t="s">
        <v>112</v>
      </c>
      <c r="B18" t="s">
        <v>113</v>
      </c>
    </row>
    <row r="19" spans="1:2" x14ac:dyDescent="0.2">
      <c r="A19" t="s">
        <v>80</v>
      </c>
      <c r="B19" t="s">
        <v>114</v>
      </c>
    </row>
    <row r="20" spans="1:2" x14ac:dyDescent="0.2">
      <c r="A20" t="s">
        <v>81</v>
      </c>
      <c r="B20" t="s">
        <v>115</v>
      </c>
    </row>
    <row r="21" spans="1:2" x14ac:dyDescent="0.2">
      <c r="A21" t="s">
        <v>82</v>
      </c>
      <c r="B21" t="s">
        <v>116</v>
      </c>
    </row>
    <row r="22" spans="1:2" x14ac:dyDescent="0.2">
      <c r="A22" t="s">
        <v>117</v>
      </c>
      <c r="B22" t="s">
        <v>118</v>
      </c>
    </row>
    <row r="23" spans="1:2" x14ac:dyDescent="0.2">
      <c r="A23" t="s">
        <v>119</v>
      </c>
      <c r="B23" t="s">
        <v>120</v>
      </c>
    </row>
    <row r="25" spans="1:2" x14ac:dyDescent="0.2">
      <c r="A25" s="71" t="s">
        <v>121</v>
      </c>
    </row>
  </sheetData>
  <hyperlinks>
    <hyperlink ref="A12" r:id="rId1" display="https://www.wettelijke-feestdagen.nl/Feestdagen/Kerstmis.aspx" xr:uid="{B54B22C3-2496-46A0-A7CF-4235B65F9CF3}"/>
    <hyperlink ref="A14" r:id="rId2" display="https://www.wettelijke-feestdagen.nl/Feestdagen/Nieuwjaar.aspx" xr:uid="{2DB1D2F5-D6CD-4019-860C-2DA0D9A082B2}"/>
    <hyperlink ref="A17" r:id="rId3" display="https://www.wettelijke-feestdagen.nl/Feestdagen/Pasen.aspx" xr:uid="{5F67F01F-AA95-435E-A6CB-060D4A8DCC1B}"/>
    <hyperlink ref="A19" r:id="rId4" display="https://www.wettelijke-feestdagen.nl/Feestdagen/Koningsdag.aspx" xr:uid="{E5EB5F25-55C2-4530-BD8A-9BF4B62CA50D}"/>
    <hyperlink ref="A20" r:id="rId5" display="https://www.wettelijke-feestdagen.nl/Feestdagen/Bevrijdingsdag.aspx" xr:uid="{2ED6CC95-CEBD-488E-8D24-2C6DA4E58211}"/>
    <hyperlink ref="A21" r:id="rId6" display="https://www.wettelijke-feestdagen.nl/Feestdagen/OHHemelvaart.aspx" xr:uid="{79BA616F-813C-46D2-A06D-CA554121ED43}"/>
    <hyperlink ref="A22" r:id="rId7" display="https://www.wettelijke-feestdagen.nl/Feestdagen/Pinksterren.aspx" xr:uid="{0AA56A79-1D85-469E-89D9-449E3BD3ACED}"/>
  </hyperlinks>
  <pageMargins left="0.7" right="0.7" top="0.75" bottom="0.75" header="0.3" footer="0.3"/>
  <pageSetup paperSize="9" orientation="portrait" r:id="rId8"/>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caa7622-b648-457a-b3c7-34edb6476dc3" xsi:nil="true"/>
    <lcf76f155ced4ddcb4097134ff3c332f xmlns="f80a3256-ae16-44b7-b80b-5038dcccb4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9384C876BCB8479D1EAC8164222AD6" ma:contentTypeVersion="18" ma:contentTypeDescription="Een nieuw document maken." ma:contentTypeScope="" ma:versionID="4d57ad284ab47c351172b82fa71f831d">
  <xsd:schema xmlns:xsd="http://www.w3.org/2001/XMLSchema" xmlns:xs="http://www.w3.org/2001/XMLSchema" xmlns:p="http://schemas.microsoft.com/office/2006/metadata/properties" xmlns:ns2="f80a3256-ae16-44b7-b80b-5038dcccb438" xmlns:ns3="ccaa7622-b648-457a-b3c7-34edb6476dc3" targetNamespace="http://schemas.microsoft.com/office/2006/metadata/properties" ma:root="true" ma:fieldsID="1bbcefa6624a42c444a8d939d06af5a8" ns2:_="" ns3:_="">
    <xsd:import namespace="f80a3256-ae16-44b7-b80b-5038dcccb438"/>
    <xsd:import namespace="ccaa7622-b648-457a-b3c7-34edb6476dc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0a3256-ae16-44b7-b80b-5038dcccb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13d8191-1fa0-4b0e-82ea-9b3ed889c571"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aa7622-b648-457a-b3c7-34edb6476dc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fe035ca-b65d-4c60-b031-5614cf3cd3b4}" ma:internalName="TaxCatchAll" ma:showField="CatchAllData" ma:web="ccaa7622-b648-457a-b3c7-34edb6476dc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55E41-5EBA-4849-A6EC-932D8CFA156C}">
  <ds:schemaRefs>
    <ds:schemaRef ds:uri="http://schemas.microsoft.com/sharepoint/v3/contenttype/forms"/>
  </ds:schemaRefs>
</ds:datastoreItem>
</file>

<file path=customXml/itemProps2.xml><?xml version="1.0" encoding="utf-8"?>
<ds:datastoreItem xmlns:ds="http://schemas.openxmlformats.org/officeDocument/2006/customXml" ds:itemID="{8AD17981-A18F-4D0D-81EF-1093232EB82C}">
  <ds:schemaRefs>
    <ds:schemaRef ds:uri="http://schemas.microsoft.com/office/2006/metadata/properties"/>
    <ds:schemaRef ds:uri="http://schemas.microsoft.com/office/infopath/2007/PartnerControls"/>
    <ds:schemaRef ds:uri="0cb83055-267c-41fb-8cc4-db98a4309b4e"/>
    <ds:schemaRef ds:uri="00df57c3-059a-4620-b47b-999186bdb326"/>
  </ds:schemaRefs>
</ds:datastoreItem>
</file>

<file path=customXml/itemProps3.xml><?xml version="1.0" encoding="utf-8"?>
<ds:datastoreItem xmlns:ds="http://schemas.openxmlformats.org/officeDocument/2006/customXml" ds:itemID="{71D58F82-C996-41C9-9CA0-8A163B452C5F}"/>
</file>

<file path=docMetadata/LabelInfo.xml><?xml version="1.0" encoding="utf-8"?>
<clbl:labelList xmlns:clbl="http://schemas.microsoft.com/office/2020/mipLabelMetadata">
  <clbl:label id="{bbf63f12-ffda-40f9-93ee-a4e59d1649cf}" enabled="0" method="" siteId="{bbf63f12-ffda-40f9-93ee-a4e59d1649c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Jaarkalender 2026-2027</vt:lpstr>
      <vt:lpstr>Totstandkoming</vt:lpstr>
      <vt:lpstr>'Jaarkalender 2026-2027'!Afdrukbereik</vt:lpstr>
    </vt:vector>
  </TitlesOfParts>
  <Manager/>
  <Company>ROC van Twente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pme01</dc:creator>
  <cp:keywords/>
  <dc:description/>
  <cp:lastModifiedBy>Anita Nijmeijer - van Beek</cp:lastModifiedBy>
  <cp:revision/>
  <cp:lastPrinted>2026-07-06T08:55:29Z</cp:lastPrinted>
  <dcterms:created xsi:type="dcterms:W3CDTF">2013-02-04T12:51:03Z</dcterms:created>
  <dcterms:modified xsi:type="dcterms:W3CDTF">2026-07-06T08:55:49Z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0x010100AC9384C876BCB8479D1EAC8164222AD6</vt:lpwstr>
  </property>
  <property fmtid="{D5CDD505-2E9C-101B-9397-08002B2CF9AE}" pid="3" name="MediaServiceImageTags">
    <vt:lpwstr/>
  </property>
</Properties>
</file>